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ootboek" sheetId="1" r:id="rId4"/>
    <sheet state="visible" name="bank" sheetId="2" r:id="rId5"/>
    <sheet state="visible" name="resultaat" sheetId="3" r:id="rId6"/>
  </sheets>
  <definedNames/>
  <calcPr/>
  <extLst>
    <ext uri="GoogleSheetsCustomDataVersion2">
      <go:sheetsCustomData xmlns:go="http://customooxmlschemas.google.com/" r:id="rId7" roundtripDataChecksum="jg2vXOssSNIH8nR+/dtKV2KnNfF03kSeYPubs/2mY94="/>
    </ext>
  </extLst>
</workbook>
</file>

<file path=xl/sharedStrings.xml><?xml version="1.0" encoding="utf-8"?>
<sst xmlns="http://schemas.openxmlformats.org/spreadsheetml/2006/main" count="134" uniqueCount="101">
  <si>
    <t>grootboek</t>
  </si>
  <si>
    <t>beginbalans</t>
  </si>
  <si>
    <t>eindbalans</t>
  </si>
  <si>
    <t>rekening</t>
  </si>
  <si>
    <t>omschrijving</t>
  </si>
  <si>
    <t>activa</t>
  </si>
  <si>
    <t>passiva</t>
  </si>
  <si>
    <t>Balans</t>
  </si>
  <si>
    <t>Diverse eigendommen</t>
  </si>
  <si>
    <t>Algemene reserve</t>
  </si>
  <si>
    <t>Resultaat vorig jaar</t>
  </si>
  <si>
    <t>Triodosbank</t>
  </si>
  <si>
    <t>Debiteuren</t>
  </si>
  <si>
    <t>Vooruit betaalde kosten</t>
  </si>
  <si>
    <t>Crediteuren</t>
  </si>
  <si>
    <t>Vooruit ontvangen bedragen</t>
  </si>
  <si>
    <t>Reservering Gemeenteraadsverkiezingen</t>
  </si>
  <si>
    <t>Reservering deelraadsverkiezingen</t>
  </si>
  <si>
    <t>Reservering Tweede Kamer verkiezingen</t>
  </si>
  <si>
    <t>Reservering Provinciale Staten verkiezingen</t>
  </si>
  <si>
    <t>Reservering Europese verkiezingen</t>
  </si>
  <si>
    <t>Kruisposten</t>
  </si>
  <si>
    <t>Totaal</t>
  </si>
  <si>
    <t>Verlies en Winst</t>
  </si>
  <si>
    <t>Bureaukosten</t>
  </si>
  <si>
    <t>Bestuurskosten</t>
  </si>
  <si>
    <t>Lief en leed</t>
  </si>
  <si>
    <t>Drukwerk algemeen</t>
  </si>
  <si>
    <t>PR en representatie</t>
  </si>
  <si>
    <t>Bijdrage federale activiteiten</t>
  </si>
  <si>
    <t>Algemene Ledenvergaderingen</t>
  </si>
  <si>
    <t>Kosten betalingsverkeer</t>
  </si>
  <si>
    <t>Overige ledenactiviteiten</t>
  </si>
  <si>
    <t>Kosten Gemeenteraadsverkiezingen</t>
  </si>
  <si>
    <t>Kosten Deelraadsverkiezingen</t>
  </si>
  <si>
    <t>Kosten Tweede Kamer verkiezingen</t>
  </si>
  <si>
    <t>Kosten Provinciale Staten verkiezingen</t>
  </si>
  <si>
    <t>Kosten Europese verkiezingen</t>
  </si>
  <si>
    <t>Overige kosten</t>
  </si>
  <si>
    <t>Afschrijvingen</t>
  </si>
  <si>
    <t>Afboekingen</t>
  </si>
  <si>
    <t>Bijzondere lasten</t>
  </si>
  <si>
    <t>Ten onrechte betaald</t>
  </si>
  <si>
    <t>Afdracht ledencontributie</t>
  </si>
  <si>
    <t>Opname uit campagnefonds</t>
  </si>
  <si>
    <t>Bijzondere baten</t>
  </si>
  <si>
    <t>Ten onrechte ontvangen</t>
  </si>
  <si>
    <t>Winst (- = verlies)</t>
  </si>
  <si>
    <t>BIJ</t>
  </si>
  <si>
    <t>AF</t>
  </si>
  <si>
    <t>saldo</t>
  </si>
  <si>
    <t>grootboek-rekening</t>
  </si>
  <si>
    <t>stuk nummer</t>
  </si>
  <si>
    <t>Boekdatum</t>
  </si>
  <si>
    <t>Rekeningnummer</t>
  </si>
  <si>
    <t>Bedrag</t>
  </si>
  <si>
    <t>Debet / Credit</t>
  </si>
  <si>
    <t>Naam tegenrekening</t>
  </si>
  <si>
    <t>Tegenrekening</t>
  </si>
  <si>
    <t>Code</t>
  </si>
  <si>
    <t>Omschrijving</t>
  </si>
  <si>
    <t>gereserveerd</t>
  </si>
  <si>
    <t>NL82 TRIO 0390 4547 96</t>
  </si>
  <si>
    <t>Debet</t>
  </si>
  <si>
    <t>KN</t>
  </si>
  <si>
    <t>Kosten van 01-10-24 t/m 31-12-24</t>
  </si>
  <si>
    <t>PBJ Parlevliet</t>
  </si>
  <si>
    <t>NL49 TRIO 0197 9878 93</t>
  </si>
  <si>
    <t>ET</t>
  </si>
  <si>
    <t>Drankjes HAHen 11-11-24</t>
  </si>
  <si>
    <t>Stichting DOCK</t>
  </si>
  <si>
    <t>NL94 RABO 0115 8631 17</t>
  </si>
  <si>
    <t>Oude factuur van 10-11-24 huur zaal + koffie thee</t>
  </si>
  <si>
    <t>Groenlinks</t>
  </si>
  <si>
    <t>NL02 TRIO 0254 7927 15</t>
  </si>
  <si>
    <t>Storting campagnjefonds als besproken in ALV 2024</t>
  </si>
  <si>
    <t>Resultaat</t>
  </si>
  <si>
    <t>Begroting</t>
  </si>
  <si>
    <t>Verlies &amp; Winst</t>
  </si>
  <si>
    <t>Inkomsten</t>
  </si>
  <si>
    <t>€  -</t>
  </si>
  <si>
    <t>Totaal inkomsten</t>
  </si>
  <si>
    <t>Uitgaven</t>
  </si>
  <si>
    <t>Partijbijeenkomsten</t>
  </si>
  <si>
    <t>Internet en sociale media</t>
  </si>
  <si>
    <t>Overige publiciteit</t>
  </si>
  <si>
    <t>Werkgroepen en fractieondersteuning</t>
  </si>
  <si>
    <t>Storting in campagnefonds</t>
  </si>
  <si>
    <t>Verkiezingscampagne</t>
  </si>
  <si>
    <t>Onvoorzien</t>
  </si>
  <si>
    <t>Totaal uitgaven</t>
  </si>
  <si>
    <t>Eindbalans</t>
  </si>
  <si>
    <t>Activa</t>
  </si>
  <si>
    <t>Reservering voor verkiezing</t>
  </si>
  <si>
    <t>Nog te ontvangen</t>
  </si>
  <si>
    <t>Banksaldo</t>
  </si>
  <si>
    <t>Totaal activa</t>
  </si>
  <si>
    <t>Passiva</t>
  </si>
  <si>
    <t>Nog te betalen</t>
  </si>
  <si>
    <t>Eigen vermogen</t>
  </si>
  <si>
    <t>Totaal passiva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</si>
</sst>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\-m\-yyyy"/>
    <numFmt numFmtId="165" formatCode="d-m-yyyy"/>
    <numFmt numFmtId="166" formatCode="#,##0.00_ ;[Red]\-#,##0.00\ "/>
    <numFmt numFmtId="167" formatCode="_ &quot;€&quot;\ * #,##0.00_ ;_ &quot;€&quot;\ * \-#,##0.00_ ;_ &quot;€&quot;\ * &quot;-&quot;??_ ;_ @_ "/>
    <numFmt numFmtId="168" formatCode="_ [$€-413]\ * #,##0.00_ ;_ [$€-413]\ * \-#,##0.00_ ;_ [$€-413]\ * &quot;-&quot;??_ ;_ @_ "/>
  </numFmts>
  <fonts count="10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6.0"/>
      <color theme="1"/>
      <name val="Calibri"/>
    </font>
    <font>
      <b/>
      <sz val="14.0"/>
      <color theme="1"/>
      <name val="Calibri"/>
    </font>
    <font>
      <color theme="1"/>
      <name val="Calibri"/>
    </font>
    <font>
      <sz val="10.0"/>
      <color theme="1"/>
      <name val="Tahoma"/>
    </font>
    <font>
      <b/>
      <sz val="13.0"/>
      <color theme="1"/>
      <name val="Calibri"/>
    </font>
    <font>
      <sz val="14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2" xfId="0" applyAlignment="1" applyBorder="1" applyFont="1" applyNumberFormat="1">
      <alignment horizontal="center"/>
    </xf>
    <xf borderId="3" fillId="0" fontId="2" numFmtId="0" xfId="0" applyBorder="1" applyFont="1"/>
    <xf borderId="2" fillId="0" fontId="1" numFmtId="0" xfId="0" applyAlignment="1" applyBorder="1" applyFont="1">
      <alignment horizontal="center"/>
    </xf>
    <xf borderId="1" fillId="0" fontId="3" numFmtId="0" xfId="0" applyBorder="1" applyFont="1"/>
    <xf borderId="1" fillId="0" fontId="3" numFmtId="0" xfId="0" applyAlignment="1" applyBorder="1" applyFont="1">
      <alignment horizontal="center"/>
    </xf>
    <xf borderId="1" fillId="0" fontId="3" numFmtId="2" xfId="0" applyAlignment="1" applyBorder="1" applyFont="1" applyNumberFormat="1">
      <alignment horizontal="center"/>
    </xf>
    <xf borderId="1" fillId="0" fontId="3" numFmtId="2" xfId="0" applyBorder="1" applyFont="1" applyNumberFormat="1"/>
    <xf borderId="2" fillId="0" fontId="4" numFmtId="0" xfId="0" applyAlignment="1" applyBorder="1" applyFont="1">
      <alignment horizontal="center"/>
    </xf>
    <xf borderId="4" fillId="0" fontId="2" numFmtId="0" xfId="0" applyBorder="1" applyFont="1"/>
    <xf borderId="5" fillId="0" fontId="3" numFmtId="2" xfId="0" applyBorder="1" applyFont="1" applyNumberFormat="1"/>
    <xf borderId="2" fillId="0" fontId="5" numFmtId="0" xfId="0" applyAlignment="1" applyBorder="1" applyFont="1">
      <alignment horizontal="center"/>
    </xf>
    <xf borderId="0" fillId="0" fontId="6" numFmtId="0" xfId="0" applyFont="1"/>
    <xf borderId="6" fillId="0" fontId="3" numFmtId="0" xfId="0" applyBorder="1" applyFont="1"/>
    <xf borderId="0" fillId="0" fontId="3" numFmtId="2" xfId="0" applyFont="1" applyNumberFormat="1"/>
    <xf borderId="0" fillId="0" fontId="3" numFmtId="2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3" numFmtId="1" xfId="0" applyAlignment="1" applyFont="1" applyNumberFormat="1">
      <alignment shrinkToFit="0" wrapText="1"/>
    </xf>
    <xf borderId="0" fillId="0" fontId="3" numFmtId="2" xfId="0" applyAlignment="1" applyFont="1" applyNumberFormat="1">
      <alignment shrinkToFit="0" wrapText="1"/>
    </xf>
    <xf borderId="1" fillId="2" fontId="3" numFmtId="2" xfId="0" applyBorder="1" applyFill="1" applyFont="1" applyNumberFormat="1"/>
    <xf borderId="1" fillId="2" fontId="3" numFmtId="2" xfId="0" applyAlignment="1" applyBorder="1" applyFont="1" applyNumberFormat="1">
      <alignment readingOrder="0"/>
    </xf>
    <xf borderId="1" fillId="0" fontId="6" numFmtId="0" xfId="0" applyBorder="1" applyFont="1"/>
    <xf borderId="1" fillId="0" fontId="3" numFmtId="1" xfId="0" applyBorder="1" applyFont="1" applyNumberFormat="1"/>
    <xf borderId="1" fillId="0" fontId="3" numFmtId="0" xfId="0" applyAlignment="1" applyBorder="1" applyFont="1">
      <alignment shrinkToFit="0" wrapText="1"/>
    </xf>
    <xf borderId="2" fillId="3" fontId="3" numFmtId="2" xfId="0" applyAlignment="1" applyBorder="1" applyFill="1" applyFont="1" applyNumberFormat="1">
      <alignment horizontal="center" shrinkToFit="0" wrapText="1"/>
    </xf>
    <xf borderId="1" fillId="0" fontId="6" numFmtId="0" xfId="0" applyAlignment="1" applyBorder="1" applyFont="1">
      <alignment readingOrder="0"/>
    </xf>
    <xf borderId="1" fillId="0" fontId="3" numFmtId="2" xfId="0" applyAlignment="1" applyBorder="1" applyFont="1" applyNumberFormat="1">
      <alignment shrinkToFit="0" wrapText="1"/>
    </xf>
    <xf borderId="1" fillId="2" fontId="7" numFmtId="164" xfId="0" applyAlignment="1" applyBorder="1" applyFont="1" applyNumberFormat="1">
      <alignment horizontal="right" readingOrder="0"/>
    </xf>
    <xf borderId="1" fillId="2" fontId="7" numFmtId="0" xfId="0" applyAlignment="1" applyBorder="1" applyFont="1">
      <alignment readingOrder="0"/>
    </xf>
    <xf borderId="1" fillId="2" fontId="7" numFmtId="4" xfId="0" applyAlignment="1" applyBorder="1" applyFont="1" applyNumberFormat="1">
      <alignment horizontal="right" readingOrder="0"/>
    </xf>
    <xf borderId="1" fillId="2" fontId="7" numFmtId="0" xfId="0" applyBorder="1" applyFont="1"/>
    <xf borderId="0" fillId="0" fontId="3" numFmtId="4" xfId="0" applyAlignment="1" applyFont="1" applyNumberFormat="1">
      <alignment horizontal="right"/>
    </xf>
    <xf borderId="0" fillId="0" fontId="3" numFmtId="4" xfId="0" applyFont="1" applyNumberFormat="1"/>
    <xf borderId="1" fillId="4" fontId="3" numFmtId="2" xfId="0" applyBorder="1" applyFill="1" applyFont="1" applyNumberFormat="1"/>
    <xf borderId="1" fillId="4" fontId="7" numFmtId="164" xfId="0" applyAlignment="1" applyBorder="1" applyFont="1" applyNumberFormat="1">
      <alignment horizontal="right"/>
    </xf>
    <xf borderId="1" fillId="4" fontId="7" numFmtId="0" xfId="0" applyBorder="1" applyFont="1"/>
    <xf borderId="1" fillId="4" fontId="7" numFmtId="4" xfId="0" applyAlignment="1" applyBorder="1" applyFont="1" applyNumberFormat="1">
      <alignment horizontal="right"/>
    </xf>
    <xf borderId="1" fillId="4" fontId="6" numFmtId="2" xfId="0" applyBorder="1" applyFont="1" applyNumberFormat="1"/>
    <xf borderId="1" fillId="4" fontId="6" numFmtId="165" xfId="0" applyBorder="1" applyFont="1" applyNumberFormat="1"/>
    <xf borderId="1" fillId="4" fontId="6" numFmtId="0" xfId="0" applyBorder="1" applyFont="1"/>
    <xf borderId="1" fillId="5" fontId="6" numFmtId="0" xfId="0" applyBorder="1" applyFill="1" applyFont="1"/>
    <xf borderId="1" fillId="5" fontId="3" numFmtId="1" xfId="0" applyBorder="1" applyFont="1" applyNumberFormat="1"/>
    <xf borderId="1" fillId="5" fontId="3" numFmtId="0" xfId="0" applyAlignment="1" applyBorder="1" applyFont="1">
      <alignment shrinkToFit="0" wrapText="1"/>
    </xf>
    <xf borderId="1" fillId="0" fontId="6" numFmtId="165" xfId="0" applyBorder="1" applyFont="1" applyNumberFormat="1"/>
    <xf borderId="1" fillId="5" fontId="7" numFmtId="0" xfId="0" applyBorder="1" applyFont="1"/>
    <xf borderId="0" fillId="0" fontId="3" numFmtId="1" xfId="0" applyFont="1" applyNumberFormat="1"/>
    <xf borderId="1" fillId="0" fontId="8" numFmtId="0" xfId="0" applyBorder="1" applyFont="1"/>
    <xf borderId="1" fillId="6" fontId="3" numFmtId="0" xfId="0" applyBorder="1" applyFill="1" applyFont="1"/>
    <xf borderId="0" fillId="0" fontId="3" numFmtId="166" xfId="0" applyFont="1" applyNumberFormat="1"/>
    <xf borderId="7" fillId="6" fontId="3" numFmtId="0" xfId="0" applyBorder="1" applyFont="1"/>
    <xf borderId="0" fillId="0" fontId="3" numFmtId="167" xfId="0" applyFont="1" applyNumberFormat="1"/>
    <xf borderId="0" fillId="0" fontId="3" numFmtId="0" xfId="0" applyAlignment="1" applyFont="1">
      <alignment vertical="bottom"/>
    </xf>
    <xf borderId="7" fillId="6" fontId="3" numFmtId="0" xfId="0" applyAlignment="1" applyBorder="1" applyFont="1">
      <alignment vertical="bottom"/>
    </xf>
    <xf borderId="1" fillId="0" fontId="5" numFmtId="0" xfId="0" applyBorder="1" applyFont="1"/>
    <xf borderId="1" fillId="6" fontId="9" numFmtId="0" xfId="0" applyBorder="1" applyFont="1"/>
    <xf borderId="4" fillId="0" fontId="5" numFmtId="1" xfId="0" applyAlignment="1" applyBorder="1" applyFont="1" applyNumberFormat="1">
      <alignment horizontal="center"/>
    </xf>
    <xf borderId="1" fillId="0" fontId="5" numFmtId="1" xfId="0" applyAlignment="1" applyBorder="1" applyFont="1" applyNumberFormat="1">
      <alignment horizontal="center"/>
    </xf>
    <xf borderId="1" fillId="0" fontId="5" numFmtId="0" xfId="0" applyAlignment="1" applyBorder="1" applyFont="1">
      <alignment horizontal="center"/>
    </xf>
    <xf borderId="2" fillId="0" fontId="5" numFmtId="0" xfId="0" applyAlignment="1" applyBorder="1" applyFont="1">
      <alignment horizontal="center" readingOrder="0" vertical="bottom"/>
    </xf>
    <xf borderId="1" fillId="6" fontId="3" numFmtId="0" xfId="0" applyAlignment="1" applyBorder="1" applyFont="1">
      <alignment vertical="bottom"/>
    </xf>
    <xf borderId="1" fillId="6" fontId="8" numFmtId="1" xfId="0" applyAlignment="1" applyBorder="1" applyFont="1" applyNumberFormat="1">
      <alignment textRotation="90"/>
    </xf>
    <xf borderId="1" fillId="0" fontId="8" numFmtId="166" xfId="0" applyAlignment="1" applyBorder="1" applyFont="1" applyNumberFormat="1">
      <alignment shrinkToFit="0" textRotation="90" wrapText="1"/>
    </xf>
    <xf borderId="1" fillId="0" fontId="8" numFmtId="167" xfId="0" applyAlignment="1" applyBorder="1" applyFont="1" applyNumberFormat="1">
      <alignment readingOrder="0" textRotation="90"/>
    </xf>
    <xf borderId="1" fillId="0" fontId="8" numFmtId="167" xfId="0" applyAlignment="1" applyBorder="1" applyFont="1" applyNumberFormat="1">
      <alignment textRotation="90"/>
    </xf>
    <xf borderId="1" fillId="0" fontId="8" numFmtId="166" xfId="0" applyAlignment="1" applyBorder="1" applyFont="1" applyNumberFormat="1">
      <alignment shrinkToFit="0" textRotation="90" vertical="bottom" wrapText="1"/>
    </xf>
    <xf borderId="1" fillId="0" fontId="8" numFmtId="167" xfId="0" applyAlignment="1" applyBorder="1" applyFont="1" applyNumberFormat="1">
      <alignment textRotation="90" vertical="bottom"/>
    </xf>
    <xf borderId="1" fillId="6" fontId="3" numFmtId="1" xfId="0" applyAlignment="1" applyBorder="1" applyFont="1" applyNumberFormat="1">
      <alignment vertical="bottom"/>
    </xf>
    <xf borderId="1" fillId="0" fontId="3" numFmtId="168" xfId="0" applyBorder="1" applyFont="1" applyNumberFormat="1"/>
    <xf borderId="1" fillId="6" fontId="3" numFmtId="168" xfId="0" applyBorder="1" applyFont="1" applyNumberFormat="1"/>
    <xf borderId="1" fillId="0" fontId="3" numFmtId="168" xfId="0" applyAlignment="1" applyBorder="1" applyFont="1" applyNumberFormat="1">
      <alignment vertical="bottom"/>
    </xf>
    <xf borderId="1" fillId="6" fontId="3" numFmtId="168" xfId="0" applyAlignment="1" applyBorder="1" applyFont="1" applyNumberFormat="1">
      <alignment vertical="bottom"/>
    </xf>
    <xf borderId="1" fillId="0" fontId="1" numFmtId="0" xfId="0" applyAlignment="1" applyBorder="1" applyFont="1">
      <alignment horizontal="center"/>
    </xf>
    <xf borderId="1" fillId="6" fontId="3" numFmtId="1" xfId="0" applyBorder="1" applyFont="1" applyNumberFormat="1"/>
    <xf borderId="1" fillId="0" fontId="3" numFmtId="168" xfId="0" applyAlignment="1" applyBorder="1" applyFont="1" applyNumberFormat="1">
      <alignment horizontal="right" vertical="bottom"/>
    </xf>
    <xf borderId="1" fillId="0" fontId="3" numFmtId="167" xfId="0" applyBorder="1" applyFont="1" applyNumberFormat="1"/>
    <xf borderId="1" fillId="0" fontId="3" numFmtId="167" xfId="0" applyAlignment="1" applyBorder="1" applyFont="1" applyNumberFormat="1">
      <alignment horizontal="right" readingOrder="0" vertical="bottom"/>
    </xf>
    <xf borderId="5" fillId="6" fontId="3" numFmtId="1" xfId="0" applyBorder="1" applyFont="1" applyNumberFormat="1"/>
    <xf borderId="5" fillId="0" fontId="3" numFmtId="168" xfId="0" applyBorder="1" applyFont="1" applyNumberFormat="1"/>
    <xf borderId="5" fillId="6" fontId="3" numFmtId="168" xfId="0" applyBorder="1" applyFont="1" applyNumberFormat="1"/>
    <xf borderId="5" fillId="0" fontId="3" numFmtId="168" xfId="0" applyAlignment="1" applyBorder="1" applyFont="1" applyNumberFormat="1">
      <alignment horizontal="left" vertical="bottom"/>
    </xf>
    <xf borderId="5" fillId="0" fontId="3" numFmtId="168" xfId="0" applyAlignment="1" applyBorder="1" applyFont="1" applyNumberFormat="1">
      <alignment horizontal="right" vertical="bottom"/>
    </xf>
    <xf borderId="5" fillId="0" fontId="3" numFmtId="168" xfId="0" applyAlignment="1" applyBorder="1" applyFont="1" applyNumberFormat="1">
      <alignment vertical="bottom"/>
    </xf>
    <xf borderId="5" fillId="6" fontId="3" numFmtId="168" xfId="0" applyAlignment="1" applyBorder="1" applyFont="1" applyNumberFormat="1">
      <alignment vertical="bottom"/>
    </xf>
    <xf borderId="8" fillId="6" fontId="3" numFmtId="1" xfId="0" applyBorder="1" applyFont="1" applyNumberFormat="1"/>
    <xf borderId="9" fillId="0" fontId="3" numFmtId="168" xfId="0" applyBorder="1" applyFont="1" applyNumberFormat="1"/>
    <xf borderId="8" fillId="6" fontId="3" numFmtId="168" xfId="0" applyBorder="1" applyFont="1" applyNumberFormat="1"/>
    <xf borderId="9" fillId="0" fontId="3" numFmtId="168" xfId="0" applyAlignment="1" applyBorder="1" applyFont="1" applyNumberFormat="1">
      <alignment horizontal="right" vertical="bottom"/>
    </xf>
    <xf borderId="8" fillId="6" fontId="3" numFmtId="168" xfId="0" applyAlignment="1" applyBorder="1" applyFont="1" applyNumberFormat="1">
      <alignment vertical="bottom"/>
    </xf>
    <xf borderId="1" fillId="0" fontId="3" numFmtId="168" xfId="0" applyAlignment="1" applyBorder="1" applyFont="1" applyNumberFormat="1">
      <alignment horizontal="right" readingOrder="0" vertical="bottom"/>
    </xf>
    <xf borderId="1" fillId="0" fontId="3" numFmtId="168" xfId="0" applyAlignment="1" applyBorder="1" applyFont="1" applyNumberFormat="1">
      <alignment readingOrder="0" vertical="bottom"/>
    </xf>
    <xf borderId="1" fillId="4" fontId="3" numFmtId="168" xfId="0" applyAlignment="1" applyBorder="1" applyFont="1" applyNumberFormat="1">
      <alignment horizontal="right" readingOrder="0" vertical="bottom"/>
    </xf>
    <xf borderId="1" fillId="4" fontId="3" numFmtId="168" xfId="0" applyAlignment="1" applyBorder="1" applyFont="1" applyNumberFormat="1">
      <alignment readingOrder="0"/>
    </xf>
    <xf borderId="1" fillId="0" fontId="3" numFmtId="168" xfId="0" applyAlignment="1" applyBorder="1" applyFont="1" applyNumberFormat="1">
      <alignment readingOrder="0"/>
    </xf>
    <xf borderId="5" fillId="0" fontId="3" numFmtId="168" xfId="0" applyAlignment="1" applyBorder="1" applyFont="1" applyNumberFormat="1">
      <alignment horizontal="right" readingOrder="0" vertical="bottom"/>
    </xf>
    <xf borderId="5" fillId="0" fontId="3" numFmtId="168" xfId="0" applyAlignment="1" applyBorder="1" applyFont="1" applyNumberFormat="1">
      <alignment readingOrder="0"/>
    </xf>
    <xf borderId="9" fillId="0" fontId="3" numFmtId="168" xfId="0" applyAlignment="1" applyBorder="1" applyFont="1" applyNumberFormat="1">
      <alignment readingOrder="0"/>
    </xf>
    <xf borderId="9" fillId="0" fontId="3" numFmtId="168" xfId="0" applyAlignment="1" applyBorder="1" applyFont="1" applyNumberFormat="1">
      <alignment vertical="bottom"/>
    </xf>
    <xf borderId="5" fillId="6" fontId="3" numFmtId="0" xfId="0" applyBorder="1" applyFont="1"/>
    <xf borderId="8" fillId="6" fontId="3" numFmtId="0" xfId="0" applyBorder="1" applyFont="1"/>
    <xf borderId="0" fillId="0" fontId="3" numFmtId="0" xfId="0" applyAlignment="1" applyFont="1">
      <alignment vertical="bottom"/>
    </xf>
    <xf borderId="0" fillId="0" fontId="3" numFmtId="167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45.86"/>
    <col customWidth="1" min="3" max="4" width="9.43"/>
    <col customWidth="1" min="5" max="5" width="10.43"/>
    <col customWidth="1" min="6" max="6" width="9.0"/>
    <col customWidth="1" min="7" max="7" width="13.43"/>
    <col customWidth="1" min="8" max="26" width="8.86"/>
  </cols>
  <sheetData>
    <row r="1" ht="14.25" customHeight="1">
      <c r="A1" s="1" t="s">
        <v>0</v>
      </c>
      <c r="B1" s="1"/>
      <c r="C1" s="2" t="s">
        <v>1</v>
      </c>
      <c r="D1" s="3"/>
      <c r="E1" s="1"/>
      <c r="F1" s="4" t="s">
        <v>2</v>
      </c>
      <c r="G1" s="3"/>
    </row>
    <row r="2" ht="14.25" customHeight="1">
      <c r="A2" s="5" t="s">
        <v>3</v>
      </c>
      <c r="B2" s="6" t="s">
        <v>4</v>
      </c>
      <c r="C2" s="7" t="s">
        <v>5</v>
      </c>
      <c r="D2" s="8" t="s">
        <v>6</v>
      </c>
      <c r="E2" s="5"/>
      <c r="F2" s="6" t="s">
        <v>5</v>
      </c>
      <c r="G2" s="5" t="s">
        <v>6</v>
      </c>
    </row>
    <row r="3" ht="14.25" customHeight="1">
      <c r="A3" s="9" t="s">
        <v>7</v>
      </c>
      <c r="B3" s="10"/>
      <c r="C3" s="10"/>
      <c r="D3" s="10"/>
      <c r="E3" s="10"/>
      <c r="F3" s="10"/>
      <c r="G3" s="3"/>
    </row>
    <row r="4" ht="14.25" customHeight="1">
      <c r="A4" s="5">
        <v>400.0</v>
      </c>
      <c r="B4" s="5" t="s">
        <v>8</v>
      </c>
      <c r="C4" s="8"/>
      <c r="D4" s="8"/>
      <c r="E4" s="8">
        <f>SUMIF(bank!$D:$D,A4,bank!$A:$A)-SUMIF(bank!$D:$D,A4,bank!$B:$B)</f>
        <v>0</v>
      </c>
      <c r="F4" s="8" t="str">
        <f t="shared" ref="F4:F6" si="1">IF(C4="","",C4-E4)</f>
        <v/>
      </c>
      <c r="G4" s="8" t="str">
        <f>IF(D4="","",D4+E4)</f>
        <v/>
      </c>
    </row>
    <row r="5" ht="14.25" customHeight="1">
      <c r="A5" s="5">
        <v>600.0</v>
      </c>
      <c r="B5" s="5" t="s">
        <v>9</v>
      </c>
      <c r="C5" s="8"/>
      <c r="D5" s="8">
        <f>resultaat!S38</f>
        <v>5637.36</v>
      </c>
      <c r="E5" s="8">
        <f>SUMIF(bank!$D:$D,A5,bank!$A:$A)-SUMIF(bank!$D:$D,A5,bank!$B:$B)</f>
        <v>0</v>
      </c>
      <c r="F5" s="8" t="str">
        <f t="shared" si="1"/>
        <v/>
      </c>
      <c r="G5" s="8">
        <f>F18-SUM(G6:G17)</f>
        <v>5637.36</v>
      </c>
    </row>
    <row r="6" ht="14.25" customHeight="1">
      <c r="A6" s="5">
        <v>610.0</v>
      </c>
      <c r="B6" s="5" t="s">
        <v>10</v>
      </c>
      <c r="C6" s="8"/>
      <c r="D6" s="8"/>
      <c r="E6" s="8">
        <f>SUMIF(bank!$D:$D,A6,bank!$A:$A)-SUMIF(bank!$D:$D,A6,bank!$B:$B)</f>
        <v>0</v>
      </c>
      <c r="F6" s="8" t="str">
        <f t="shared" si="1"/>
        <v/>
      </c>
      <c r="G6" s="8" t="str">
        <f t="shared" ref="G6:G17" si="2">IF(D6="","",D6+E6)</f>
        <v/>
      </c>
    </row>
    <row r="7" ht="14.25" customHeight="1">
      <c r="A7" s="5">
        <v>1010.0</v>
      </c>
      <c r="B7" s="5" t="s">
        <v>11</v>
      </c>
      <c r="C7" s="8">
        <f>resultaat!S34</f>
        <v>6820.76</v>
      </c>
      <c r="D7" s="8"/>
      <c r="E7" s="8">
        <f>SUM(bank!A2:bank!A968)-SUM(bank!B2:B968)</f>
        <v>-1183.4</v>
      </c>
      <c r="F7" s="8">
        <f>C7+E7</f>
        <v>5637.36</v>
      </c>
      <c r="G7" s="8" t="str">
        <f t="shared" si="2"/>
        <v/>
      </c>
    </row>
    <row r="8" ht="14.25" customHeight="1">
      <c r="A8" s="5">
        <v>1200.0</v>
      </c>
      <c r="B8" s="5" t="s">
        <v>12</v>
      </c>
      <c r="C8" s="8"/>
      <c r="D8" s="8"/>
      <c r="E8" s="8">
        <f>SUMIF(bank!$D:$D,A8,bank!$A:$A)-SUMIF(bank!$D:$D,A8,bank!$B:$B)</f>
        <v>0</v>
      </c>
      <c r="F8" s="8" t="str">
        <f t="shared" ref="F8:F17" si="3">IF(C8="","",C8-E8)</f>
        <v/>
      </c>
      <c r="G8" s="8" t="str">
        <f t="shared" si="2"/>
        <v/>
      </c>
    </row>
    <row r="9" ht="14.25" customHeight="1">
      <c r="A9" s="5">
        <v>1210.0</v>
      </c>
      <c r="B9" s="5" t="s">
        <v>13</v>
      </c>
      <c r="C9" s="8"/>
      <c r="D9" s="8"/>
      <c r="E9" s="8">
        <f>SUMIF(bank!$D:$D,A9,bank!$A:$A)-SUMIF(bank!$D:$D,A9,bank!$B:$B)</f>
        <v>0</v>
      </c>
      <c r="F9" s="8" t="str">
        <f t="shared" si="3"/>
        <v/>
      </c>
      <c r="G9" s="8" t="str">
        <f t="shared" si="2"/>
        <v/>
      </c>
    </row>
    <row r="10" ht="14.25" customHeight="1">
      <c r="A10" s="5">
        <v>1600.0</v>
      </c>
      <c r="B10" s="5" t="s">
        <v>14</v>
      </c>
      <c r="C10" s="8"/>
      <c r="D10" s="8" t="str">
        <f>resultaat!G37</f>
        <v/>
      </c>
      <c r="E10" s="8">
        <f>SUMIF(bank!$D:$D,A10,bank!$A:$A)-SUMIF(bank!$D:$D,A10,bank!$B:$B)</f>
        <v>0</v>
      </c>
      <c r="F10" s="8" t="str">
        <f t="shared" si="3"/>
        <v/>
      </c>
      <c r="G10" s="8" t="str">
        <f t="shared" si="2"/>
        <v/>
      </c>
    </row>
    <row r="11" ht="14.25" customHeight="1">
      <c r="A11" s="5">
        <v>1610.0</v>
      </c>
      <c r="B11" s="5" t="s">
        <v>15</v>
      </c>
      <c r="C11" s="8"/>
      <c r="D11" s="8"/>
      <c r="E11" s="8">
        <f>SUMIF(bank!$D:$D,A11,bank!$A:$A)-SUMIF(bank!$D:$D,A11,bank!$B:$B)</f>
        <v>0</v>
      </c>
      <c r="F11" s="8" t="str">
        <f t="shared" si="3"/>
        <v/>
      </c>
      <c r="G11" s="8" t="str">
        <f t="shared" si="2"/>
        <v/>
      </c>
    </row>
    <row r="12" ht="14.25" customHeight="1">
      <c r="A12" s="5">
        <v>1700.0</v>
      </c>
      <c r="B12" s="5" t="s">
        <v>16</v>
      </c>
      <c r="C12" s="8"/>
      <c r="D12" s="8"/>
      <c r="E12" s="8">
        <f>SUMIF(bank!$D:$D,A12,bank!$A:$A)-SUMIF(bank!$D:$D,A12,bank!$B:$B)</f>
        <v>0</v>
      </c>
      <c r="F12" s="8" t="str">
        <f t="shared" si="3"/>
        <v/>
      </c>
      <c r="G12" s="8" t="str">
        <f t="shared" si="2"/>
        <v/>
      </c>
    </row>
    <row r="13" ht="14.25" customHeight="1">
      <c r="A13" s="5">
        <v>1701.0</v>
      </c>
      <c r="B13" s="5" t="s">
        <v>17</v>
      </c>
      <c r="C13" s="8"/>
      <c r="D13" s="8"/>
      <c r="E13" s="8">
        <f>SUMIF(bank!$D:$D,A13,bank!$A:$A)-SUMIF(bank!$D:$D,A13,bank!$B:$B)</f>
        <v>0</v>
      </c>
      <c r="F13" s="8" t="str">
        <f t="shared" si="3"/>
        <v/>
      </c>
      <c r="G13" s="8" t="str">
        <f t="shared" si="2"/>
        <v/>
      </c>
    </row>
    <row r="14" ht="14.25" customHeight="1">
      <c r="A14" s="5">
        <v>1703.0</v>
      </c>
      <c r="B14" s="5" t="s">
        <v>18</v>
      </c>
      <c r="C14" s="8"/>
      <c r="D14" s="8"/>
      <c r="E14" s="8">
        <f>SUMIF(bank!$D:$D,A14,bank!$A:$A)-SUMIF(bank!$D:$D,A14,bank!$B:$B)</f>
        <v>0</v>
      </c>
      <c r="F14" s="8" t="str">
        <f t="shared" si="3"/>
        <v/>
      </c>
      <c r="G14" s="8" t="str">
        <f t="shared" si="2"/>
        <v/>
      </c>
    </row>
    <row r="15" ht="14.25" customHeight="1">
      <c r="A15" s="5">
        <v>1704.0</v>
      </c>
      <c r="B15" s="5" t="s">
        <v>19</v>
      </c>
      <c r="C15" s="8"/>
      <c r="D15" s="8"/>
      <c r="E15" s="8">
        <f>SUMIF(bank!$D:$D,A15,bank!$A:$A)-SUMIF(bank!$D:$D,A15,bank!$B:$B)</f>
        <v>0</v>
      </c>
      <c r="F15" s="8" t="str">
        <f t="shared" si="3"/>
        <v/>
      </c>
      <c r="G15" s="8" t="str">
        <f t="shared" si="2"/>
        <v/>
      </c>
    </row>
    <row r="16" ht="14.25" customHeight="1">
      <c r="A16" s="5">
        <v>1705.0</v>
      </c>
      <c r="B16" s="5" t="s">
        <v>20</v>
      </c>
      <c r="C16" s="8"/>
      <c r="D16" s="8"/>
      <c r="E16" s="8">
        <f>SUMIF(bank!$D:$D,A16,bank!$A:$A)-SUMIF(bank!$D:$D,A16,bank!$B:$B)</f>
        <v>0</v>
      </c>
      <c r="F16" s="8" t="str">
        <f t="shared" si="3"/>
        <v/>
      </c>
      <c r="G16" s="8" t="str">
        <f t="shared" si="2"/>
        <v/>
      </c>
    </row>
    <row r="17" ht="14.25" customHeight="1">
      <c r="A17" s="5">
        <v>2500.0</v>
      </c>
      <c r="B17" s="5" t="s">
        <v>21</v>
      </c>
      <c r="C17" s="8"/>
      <c r="D17" s="8"/>
      <c r="E17" s="11">
        <f>SUMIF(bank!$D:$D,A17,bank!$A:$A)-SUMIF(bank!$D:$D,A17,bank!$B:$B)</f>
        <v>0</v>
      </c>
      <c r="F17" s="8" t="str">
        <f t="shared" si="3"/>
        <v/>
      </c>
      <c r="G17" s="8" t="str">
        <f t="shared" si="2"/>
        <v/>
      </c>
    </row>
    <row r="18" ht="14.25" customHeight="1">
      <c r="A18" s="5"/>
      <c r="B18" s="5" t="s">
        <v>22</v>
      </c>
      <c r="C18" s="8">
        <f t="shared" ref="C18:G18" si="4">SUM(C4:C17)</f>
        <v>6820.76</v>
      </c>
      <c r="D18" s="8">
        <f t="shared" si="4"/>
        <v>5637.36</v>
      </c>
      <c r="E18" s="8">
        <f t="shared" si="4"/>
        <v>-1183.4</v>
      </c>
      <c r="F18" s="8">
        <f t="shared" si="4"/>
        <v>5637.36</v>
      </c>
      <c r="G18" s="8">
        <f t="shared" si="4"/>
        <v>5637.36</v>
      </c>
    </row>
    <row r="19" ht="24.75" customHeight="1">
      <c r="A19" s="12" t="s">
        <v>23</v>
      </c>
      <c r="B19" s="10"/>
      <c r="C19" s="10"/>
      <c r="D19" s="10"/>
      <c r="E19" s="10"/>
      <c r="F19" s="10"/>
      <c r="G19" s="3"/>
    </row>
    <row r="20" ht="14.25" customHeight="1">
      <c r="A20" s="5">
        <v>4610.0</v>
      </c>
      <c r="B20" s="5" t="s">
        <v>24</v>
      </c>
      <c r="C20" s="8"/>
      <c r="D20" s="8"/>
      <c r="E20" s="8">
        <f>SUMIF(bank!$D:$D,A20,bank!$A:$A)-SUMIF(bank!$D:$D,A20,bank!$B:$B)</f>
        <v>0</v>
      </c>
      <c r="F20" s="8"/>
      <c r="G20" s="8"/>
    </row>
    <row r="21" ht="14.25" customHeight="1">
      <c r="A21" s="13">
        <v>4620.0</v>
      </c>
      <c r="B21" s="14" t="s">
        <v>25</v>
      </c>
      <c r="C21" s="8"/>
      <c r="D21" s="8"/>
      <c r="E21" s="8">
        <f>SUMIF(bank!$D:$D,A21,bank!$A:$A)-SUMIF(bank!$D:$D,A21,bank!$B:$B)</f>
        <v>-66.05</v>
      </c>
      <c r="F21" s="8"/>
      <c r="G21" s="8"/>
    </row>
    <row r="22" ht="14.25" customHeight="1">
      <c r="A22" s="5">
        <v>4630.0</v>
      </c>
      <c r="B22" s="5" t="s">
        <v>26</v>
      </c>
      <c r="C22" s="8"/>
      <c r="D22" s="8"/>
      <c r="E22" s="8">
        <f>SUMIF(bank!$D:$D,A22,bank!$A:$A)-SUMIF(bank!$D:$D,A22,bank!$B:$B)</f>
        <v>0</v>
      </c>
      <c r="F22" s="8"/>
      <c r="G22" s="8"/>
    </row>
    <row r="23" ht="14.25" customHeight="1">
      <c r="A23" s="5">
        <v>4670.0</v>
      </c>
      <c r="B23" s="5" t="s">
        <v>27</v>
      </c>
      <c r="C23" s="8"/>
      <c r="D23" s="8"/>
      <c r="E23" s="8">
        <f>SUMIF(bank!$D:$D,A23,bank!$A:$A)-SUMIF(bank!$D:$D,A23,bank!$B:$B)</f>
        <v>0</v>
      </c>
      <c r="F23" s="8"/>
      <c r="G23" s="8"/>
    </row>
    <row r="24" ht="14.25" customHeight="1">
      <c r="A24" s="5">
        <v>4675.0</v>
      </c>
      <c r="B24" s="5" t="s">
        <v>28</v>
      </c>
      <c r="C24" s="8"/>
      <c r="D24" s="8"/>
      <c r="E24" s="8">
        <f>SUMIF(bank!$D:$D,A24,bank!$A:$A)-SUMIF(bank!$D:$D,A24,bank!$B:$B)</f>
        <v>0</v>
      </c>
      <c r="F24" s="8"/>
      <c r="G24" s="8"/>
    </row>
    <row r="25" ht="14.25" customHeight="1">
      <c r="A25" s="5">
        <v>4680.0</v>
      </c>
      <c r="B25" s="5" t="s">
        <v>29</v>
      </c>
      <c r="C25" s="8"/>
      <c r="D25" s="8"/>
      <c r="E25" s="8">
        <f>SUMIF(bank!$D:$D,A25,bank!$A:$A)-SUMIF(bank!$D:$D,A25,bank!$B:$B)</f>
        <v>-79</v>
      </c>
      <c r="F25" s="8"/>
      <c r="G25" s="8"/>
    </row>
    <row r="26" ht="14.25" customHeight="1">
      <c r="A26" s="5">
        <v>4710.0</v>
      </c>
      <c r="B26" s="5" t="s">
        <v>30</v>
      </c>
      <c r="C26" s="8"/>
      <c r="D26" s="8"/>
      <c r="E26" s="8">
        <f>SUMIF(bank!$D:$D,A26,bank!$A:$A)-SUMIF(bank!$D:$D,A26,bank!$B:$B)</f>
        <v>0</v>
      </c>
      <c r="F26" s="8"/>
      <c r="G26" s="8"/>
    </row>
    <row r="27" ht="14.25" customHeight="1">
      <c r="A27" s="5">
        <v>4810.0</v>
      </c>
      <c r="B27" s="5" t="s">
        <v>31</v>
      </c>
      <c r="C27" s="8"/>
      <c r="D27" s="8"/>
      <c r="E27" s="8">
        <f>SUMIF(bank!$D:$D,A27,bank!$A:$A)-SUMIF(bank!$D:$D,A27,bank!$B:$B)</f>
        <v>-38.35</v>
      </c>
      <c r="F27" s="8"/>
      <c r="G27" s="8"/>
    </row>
    <row r="28" ht="14.25" customHeight="1">
      <c r="A28" s="5">
        <v>4910.0</v>
      </c>
      <c r="B28" s="5" t="s">
        <v>32</v>
      </c>
      <c r="C28" s="8"/>
      <c r="D28" s="8"/>
      <c r="E28" s="8">
        <f>SUMIF(bank!$D:$D,A28,bank!$A:$A)-SUMIF(bank!$D:$D,A28,bank!$B:$B)</f>
        <v>0</v>
      </c>
      <c r="F28" s="8"/>
      <c r="G28" s="8"/>
    </row>
    <row r="29" ht="14.25" customHeight="1">
      <c r="A29" s="5">
        <v>4930.0</v>
      </c>
      <c r="B29" s="5" t="s">
        <v>33</v>
      </c>
      <c r="C29" s="8"/>
      <c r="D29" s="8"/>
      <c r="E29" s="8">
        <f>SUMIF(bank!$D:$D,A29,bank!$A:$A)-SUMIF(bank!$D:$D,A29,bank!$B:$B)</f>
        <v>0</v>
      </c>
      <c r="F29" s="8"/>
      <c r="G29" s="8"/>
    </row>
    <row r="30" ht="14.25" customHeight="1">
      <c r="A30" s="5">
        <v>4931.0</v>
      </c>
      <c r="B30" s="5" t="s">
        <v>34</v>
      </c>
      <c r="C30" s="8"/>
      <c r="D30" s="8"/>
      <c r="E30" s="8">
        <f>SUMIF(bank!$D:$D,A30,bank!$A:$A)-SUMIF(bank!$D:$D,A30,bank!$B:$B)</f>
        <v>0</v>
      </c>
      <c r="F30" s="8"/>
      <c r="G30" s="8"/>
    </row>
    <row r="31" ht="14.25" customHeight="1">
      <c r="A31" s="5">
        <v>4933.0</v>
      </c>
      <c r="B31" s="5" t="s">
        <v>35</v>
      </c>
      <c r="C31" s="8"/>
      <c r="D31" s="8"/>
      <c r="E31" s="8">
        <f>SUMIF(bank!$D:$D,A31,bank!$A:$A)-SUMIF(bank!$D:$D,A31,bank!$B:$B)</f>
        <v>0</v>
      </c>
      <c r="F31" s="8"/>
      <c r="G31" s="8"/>
    </row>
    <row r="32" ht="14.25" customHeight="1">
      <c r="A32" s="5">
        <v>4934.0</v>
      </c>
      <c r="B32" s="5" t="s">
        <v>36</v>
      </c>
      <c r="C32" s="8"/>
      <c r="D32" s="8"/>
      <c r="E32" s="8">
        <f>SUMIF(bank!$D:$D,A32,bank!$A:$A)-SUMIF(bank!$D:$D,A32,bank!$B:$B)</f>
        <v>0</v>
      </c>
      <c r="F32" s="8"/>
      <c r="G32" s="8"/>
    </row>
    <row r="33" ht="14.25" customHeight="1">
      <c r="A33" s="5">
        <v>4935.0</v>
      </c>
      <c r="B33" s="5" t="s">
        <v>37</v>
      </c>
      <c r="C33" s="8"/>
      <c r="D33" s="8"/>
      <c r="E33" s="8">
        <f>SUMIF(bank!$D:$D,A33,bank!$A:$A)-SUMIF(bank!$D:$D,A33,bank!$B:$B)</f>
        <v>0</v>
      </c>
      <c r="F33" s="8"/>
      <c r="G33" s="8"/>
    </row>
    <row r="34" ht="14.25" customHeight="1">
      <c r="A34" s="5">
        <v>4990.0</v>
      </c>
      <c r="B34" s="5" t="s">
        <v>38</v>
      </c>
      <c r="C34" s="8"/>
      <c r="D34" s="8"/>
      <c r="E34" s="8">
        <f>SUMIF(bank!$D:$D,A34,bank!$A:$A)-SUMIF(bank!$D:$D,A34,bank!$B:$B)</f>
        <v>0</v>
      </c>
      <c r="F34" s="8"/>
      <c r="G34" s="8"/>
    </row>
    <row r="35" ht="14.25" customHeight="1">
      <c r="A35" s="5">
        <v>5010.0</v>
      </c>
      <c r="B35" s="5" t="s">
        <v>39</v>
      </c>
      <c r="C35" s="8"/>
      <c r="D35" s="8"/>
      <c r="E35" s="8">
        <f>SUMIF(bank!$D:$D,A35,bank!$A:$A)-SUMIF(bank!$D:$D,A35,bank!$B:$B)</f>
        <v>-1000</v>
      </c>
      <c r="F35" s="8"/>
      <c r="G35" s="8"/>
    </row>
    <row r="36" ht="14.25" customHeight="1">
      <c r="A36" s="5">
        <v>5020.0</v>
      </c>
      <c r="B36" s="5" t="s">
        <v>40</v>
      </c>
      <c r="C36" s="8"/>
      <c r="D36" s="8"/>
      <c r="E36" s="8">
        <f>SUMIF(bank!$D:$D,A36,bank!$A:$A)-SUMIF(bank!$D:$D,A36,bank!$B:$B)</f>
        <v>0</v>
      </c>
      <c r="F36" s="8"/>
      <c r="G36" s="8"/>
    </row>
    <row r="37" ht="14.25" customHeight="1">
      <c r="A37" s="5">
        <v>7000.0</v>
      </c>
      <c r="B37" s="5" t="s">
        <v>41</v>
      </c>
      <c r="C37" s="8"/>
      <c r="D37" s="8"/>
      <c r="E37" s="8">
        <f>SUMIF(bank!$D:$D,A37,bank!$A:$A)-SUMIF(bank!$D:$D,A37,bank!$B:$B)</f>
        <v>0</v>
      </c>
      <c r="F37" s="8"/>
      <c r="G37" s="8"/>
    </row>
    <row r="38" ht="14.25" customHeight="1">
      <c r="A38" s="5">
        <v>7010.0</v>
      </c>
      <c r="B38" s="5" t="s">
        <v>42</v>
      </c>
      <c r="C38" s="8"/>
      <c r="D38" s="8"/>
      <c r="E38" s="8">
        <f>SUMIF(bank!$D:$D,A38,bank!$A:$A)-SUMIF(bank!$D:$D,A38,bank!$B:$B)</f>
        <v>0</v>
      </c>
      <c r="F38" s="8"/>
      <c r="G38" s="8"/>
    </row>
    <row r="39" ht="14.25" customHeight="1">
      <c r="A39" s="5">
        <v>8000.0</v>
      </c>
      <c r="B39" s="5" t="s">
        <v>43</v>
      </c>
      <c r="C39" s="8"/>
      <c r="D39" s="8"/>
      <c r="E39" s="8">
        <f>SUMIF(bank!$D:$D,A39,bank!$A:$A)-SUMIF(bank!$D:$D,A39,bank!$B:$B)</f>
        <v>0</v>
      </c>
      <c r="F39" s="8"/>
      <c r="G39" s="8"/>
    </row>
    <row r="40" ht="14.25" customHeight="1">
      <c r="A40" s="5">
        <v>8020.0</v>
      </c>
      <c r="B40" s="5" t="s">
        <v>44</v>
      </c>
      <c r="C40" s="8"/>
      <c r="D40" s="8"/>
      <c r="E40" s="8">
        <f>SUMIF(bank!$D:$D,A40,bank!$A:$A)-SUMIF(bank!$D:$D,A40,bank!$B:$B)</f>
        <v>0</v>
      </c>
      <c r="F40" s="8"/>
      <c r="G40" s="8"/>
    </row>
    <row r="41" ht="14.25" customHeight="1">
      <c r="A41" s="5">
        <v>8030.0</v>
      </c>
      <c r="B41" s="5" t="s">
        <v>45</v>
      </c>
      <c r="C41" s="8"/>
      <c r="D41" s="8"/>
      <c r="E41" s="8">
        <f>SUMIF(bank!$D:$D,A41,bank!$A:$A)-SUMIF(bank!$D:$D,A41,bank!$B:$B)</f>
        <v>0</v>
      </c>
      <c r="F41" s="8"/>
      <c r="G41" s="8"/>
    </row>
    <row r="42" ht="14.25" customHeight="1">
      <c r="A42" s="5">
        <v>8040.0</v>
      </c>
      <c r="B42" s="5" t="s">
        <v>46</v>
      </c>
      <c r="C42" s="8"/>
      <c r="D42" s="8"/>
      <c r="E42" s="11">
        <f>SUMIF(bank!$D:$D,A42,bank!$A:$A)-SUMIF(bank!$D:$D,A42,bank!$B:$B)</f>
        <v>0</v>
      </c>
      <c r="F42" s="8"/>
      <c r="G42" s="8"/>
    </row>
    <row r="43" ht="14.25" customHeight="1">
      <c r="A43" s="5"/>
      <c r="B43" s="5" t="s">
        <v>47</v>
      </c>
      <c r="C43" s="8"/>
      <c r="D43" s="8"/>
      <c r="E43" s="8">
        <f>SUM(E20:E42)</f>
        <v>-1183.4</v>
      </c>
      <c r="F43" s="8"/>
      <c r="G43" s="8"/>
    </row>
    <row r="44" ht="14.25" customHeight="1">
      <c r="C44" s="15"/>
      <c r="D44" s="15"/>
    </row>
    <row r="45" ht="14.25" customHeight="1">
      <c r="C45" s="15"/>
      <c r="D45" s="15"/>
      <c r="F45" s="15"/>
      <c r="G45" s="15"/>
    </row>
    <row r="46" ht="14.25" customHeight="1">
      <c r="C46" s="15"/>
      <c r="D46" s="15"/>
      <c r="F46" s="15"/>
      <c r="G46" s="15"/>
    </row>
    <row r="47" ht="14.25" customHeight="1">
      <c r="C47" s="15"/>
      <c r="D47" s="15"/>
      <c r="F47" s="15"/>
      <c r="G47" s="15"/>
    </row>
    <row r="48" ht="14.25" customHeight="1">
      <c r="C48" s="15"/>
      <c r="D48" s="15"/>
      <c r="F48" s="15"/>
      <c r="G48" s="15"/>
    </row>
    <row r="49" ht="14.25" customHeight="1">
      <c r="C49" s="15"/>
      <c r="D49" s="15"/>
      <c r="F49" s="15"/>
      <c r="G49" s="15"/>
    </row>
    <row r="50" ht="14.25" customHeight="1">
      <c r="C50" s="15"/>
      <c r="D50" s="15"/>
      <c r="F50" s="15"/>
      <c r="G50" s="15"/>
    </row>
    <row r="51" ht="14.25" customHeight="1">
      <c r="C51" s="15"/>
      <c r="D51" s="15"/>
      <c r="E51" s="15"/>
      <c r="F51" s="15"/>
      <c r="G51" s="15"/>
    </row>
    <row r="52" ht="14.25" customHeight="1">
      <c r="C52" s="15"/>
      <c r="D52" s="15"/>
      <c r="E52" s="15"/>
      <c r="F52" s="15"/>
      <c r="G52" s="15"/>
    </row>
    <row r="53" ht="14.25" customHeight="1">
      <c r="C53" s="15"/>
      <c r="D53" s="15"/>
      <c r="E53" s="15"/>
      <c r="F53" s="15"/>
      <c r="G53" s="15"/>
    </row>
    <row r="54" ht="14.25" customHeight="1">
      <c r="C54" s="15"/>
      <c r="D54" s="15"/>
      <c r="E54" s="15"/>
      <c r="F54" s="15"/>
      <c r="G54" s="15"/>
    </row>
    <row r="55" ht="14.25" customHeight="1">
      <c r="C55" s="15"/>
      <c r="D55" s="15"/>
      <c r="E55" s="15"/>
      <c r="F55" s="15"/>
      <c r="G55" s="15"/>
    </row>
    <row r="56" ht="14.25" customHeight="1">
      <c r="C56" s="15"/>
      <c r="D56" s="15"/>
      <c r="E56" s="15"/>
      <c r="F56" s="15"/>
      <c r="G56" s="15"/>
    </row>
    <row r="57" ht="14.25" customHeight="1">
      <c r="C57" s="15"/>
      <c r="D57" s="15"/>
      <c r="E57" s="15"/>
      <c r="F57" s="15"/>
      <c r="G57" s="15"/>
    </row>
    <row r="58" ht="14.25" customHeight="1">
      <c r="C58" s="15"/>
      <c r="D58" s="15"/>
      <c r="E58" s="15"/>
      <c r="F58" s="15"/>
      <c r="G58" s="15"/>
    </row>
    <row r="59" ht="14.25" customHeight="1">
      <c r="C59" s="15"/>
      <c r="D59" s="15"/>
      <c r="E59" s="15"/>
      <c r="F59" s="15"/>
      <c r="G59" s="15"/>
    </row>
    <row r="60" ht="14.25" customHeight="1">
      <c r="C60" s="15"/>
      <c r="D60" s="15"/>
      <c r="E60" s="15"/>
      <c r="F60" s="15"/>
      <c r="G60" s="15"/>
    </row>
    <row r="61" ht="14.25" customHeight="1">
      <c r="C61" s="15"/>
      <c r="D61" s="15"/>
      <c r="E61" s="15"/>
      <c r="F61" s="15"/>
      <c r="G61" s="15"/>
    </row>
    <row r="62" ht="14.25" customHeight="1">
      <c r="C62" s="15"/>
      <c r="D62" s="15"/>
    </row>
    <row r="63" ht="14.25" customHeight="1">
      <c r="C63" s="15"/>
      <c r="D63" s="15"/>
    </row>
    <row r="64" ht="14.25" customHeight="1">
      <c r="C64" s="15"/>
      <c r="D64" s="15"/>
    </row>
    <row r="65" ht="14.25" customHeight="1">
      <c r="C65" s="15"/>
      <c r="D65" s="15"/>
    </row>
    <row r="66" ht="14.25" customHeight="1">
      <c r="C66" s="15"/>
      <c r="D66" s="15"/>
    </row>
    <row r="67" ht="14.25" customHeight="1">
      <c r="C67" s="15"/>
      <c r="D67" s="15"/>
    </row>
    <row r="68" ht="14.25" customHeight="1">
      <c r="C68" s="15"/>
      <c r="D68" s="15"/>
    </row>
    <row r="69" ht="14.25" customHeight="1">
      <c r="C69" s="15"/>
      <c r="D69" s="15"/>
    </row>
    <row r="70" ht="14.25" customHeight="1">
      <c r="C70" s="15"/>
      <c r="D70" s="15"/>
    </row>
    <row r="71" ht="14.25" customHeight="1">
      <c r="C71" s="15"/>
      <c r="D71" s="15"/>
    </row>
    <row r="72" ht="14.25" customHeight="1">
      <c r="C72" s="15"/>
      <c r="D72" s="15"/>
    </row>
    <row r="73" ht="14.25" customHeight="1">
      <c r="C73" s="15"/>
      <c r="D73" s="15"/>
    </row>
    <row r="74" ht="14.25" customHeight="1">
      <c r="C74" s="15"/>
      <c r="D74" s="15"/>
    </row>
    <row r="75" ht="14.25" customHeight="1">
      <c r="C75" s="15"/>
      <c r="D75" s="15"/>
    </row>
    <row r="76" ht="14.25" customHeight="1">
      <c r="C76" s="15"/>
      <c r="D76" s="15"/>
    </row>
    <row r="77" ht="14.25" customHeight="1">
      <c r="C77" s="15"/>
      <c r="D77" s="15"/>
    </row>
    <row r="78" ht="14.25" customHeight="1">
      <c r="C78" s="15"/>
      <c r="D78" s="15"/>
    </row>
    <row r="79" ht="14.25" customHeight="1">
      <c r="C79" s="15"/>
      <c r="D79" s="15"/>
    </row>
    <row r="80" ht="14.25" customHeight="1">
      <c r="C80" s="15"/>
      <c r="D80" s="15"/>
    </row>
    <row r="81" ht="14.25" customHeight="1">
      <c r="C81" s="15"/>
      <c r="D81" s="15"/>
    </row>
    <row r="82" ht="14.25" customHeight="1">
      <c r="C82" s="15"/>
      <c r="D82" s="15"/>
    </row>
    <row r="83" ht="14.25" customHeight="1">
      <c r="C83" s="15"/>
      <c r="D83" s="15"/>
    </row>
    <row r="84" ht="14.25" customHeight="1">
      <c r="C84" s="15"/>
      <c r="D84" s="15"/>
    </row>
    <row r="85" ht="14.25" customHeight="1">
      <c r="C85" s="15"/>
      <c r="D85" s="15"/>
    </row>
    <row r="86" ht="14.25" customHeight="1">
      <c r="C86" s="15"/>
      <c r="D86" s="15"/>
    </row>
    <row r="87" ht="14.25" customHeight="1">
      <c r="C87" s="15"/>
      <c r="D87" s="15"/>
    </row>
    <row r="88" ht="14.25" customHeight="1">
      <c r="C88" s="15"/>
      <c r="D88" s="15"/>
    </row>
    <row r="89" ht="14.25" customHeight="1">
      <c r="C89" s="15"/>
      <c r="D89" s="15"/>
    </row>
    <row r="90" ht="14.25" customHeight="1">
      <c r="C90" s="15"/>
      <c r="D90" s="15"/>
    </row>
    <row r="91" ht="14.25" customHeight="1">
      <c r="C91" s="15"/>
      <c r="D91" s="15"/>
    </row>
    <row r="92" ht="14.25" customHeight="1">
      <c r="C92" s="15"/>
      <c r="D92" s="15"/>
    </row>
    <row r="93" ht="14.25" customHeight="1">
      <c r="C93" s="15"/>
      <c r="D93" s="15"/>
    </row>
    <row r="94" ht="14.25" customHeight="1">
      <c r="C94" s="15"/>
      <c r="D94" s="15"/>
    </row>
    <row r="95" ht="14.25" customHeight="1">
      <c r="C95" s="15"/>
      <c r="D95" s="15"/>
    </row>
    <row r="96" ht="14.25" customHeight="1">
      <c r="C96" s="15"/>
      <c r="D96" s="15"/>
    </row>
    <row r="97" ht="14.25" customHeight="1">
      <c r="C97" s="15"/>
      <c r="D97" s="15"/>
    </row>
    <row r="98" ht="14.25" customHeight="1">
      <c r="C98" s="15"/>
      <c r="D98" s="15"/>
    </row>
    <row r="99" ht="14.25" customHeight="1">
      <c r="C99" s="15"/>
      <c r="D99" s="15"/>
    </row>
    <row r="100" ht="14.25" customHeight="1">
      <c r="C100" s="15"/>
      <c r="D100" s="15"/>
    </row>
    <row r="101" ht="14.25" customHeight="1">
      <c r="C101" s="15"/>
      <c r="D101" s="15"/>
    </row>
    <row r="102" ht="14.25" customHeight="1">
      <c r="C102" s="15"/>
      <c r="D102" s="15"/>
    </row>
    <row r="103" ht="14.25" customHeight="1">
      <c r="C103" s="15"/>
      <c r="D103" s="15"/>
    </row>
    <row r="104" ht="14.25" customHeight="1">
      <c r="C104" s="15"/>
      <c r="D104" s="15"/>
    </row>
    <row r="105" ht="14.25" customHeight="1">
      <c r="C105" s="15"/>
      <c r="D105" s="15"/>
    </row>
    <row r="106" ht="14.25" customHeight="1">
      <c r="C106" s="15"/>
      <c r="D106" s="15"/>
    </row>
    <row r="107" ht="14.25" customHeight="1">
      <c r="C107" s="15"/>
      <c r="D107" s="15"/>
    </row>
    <row r="108" ht="14.25" customHeight="1">
      <c r="C108" s="15"/>
      <c r="D108" s="15"/>
    </row>
    <row r="109" ht="14.25" customHeight="1">
      <c r="C109" s="15"/>
      <c r="D109" s="15"/>
    </row>
    <row r="110" ht="14.25" customHeight="1">
      <c r="C110" s="15"/>
      <c r="D110" s="15"/>
    </row>
    <row r="111" ht="14.25" customHeight="1">
      <c r="C111" s="15"/>
      <c r="D111" s="15"/>
    </row>
    <row r="112" ht="14.25" customHeight="1">
      <c r="C112" s="15"/>
      <c r="D112" s="15"/>
    </row>
    <row r="113" ht="14.25" customHeight="1">
      <c r="C113" s="15"/>
      <c r="D113" s="15"/>
    </row>
    <row r="114" ht="14.25" customHeight="1">
      <c r="C114" s="15"/>
      <c r="D114" s="15"/>
    </row>
    <row r="115" ht="14.25" customHeight="1">
      <c r="C115" s="15"/>
      <c r="D115" s="15"/>
    </row>
    <row r="116" ht="14.25" customHeight="1">
      <c r="C116" s="15"/>
      <c r="D116" s="15"/>
    </row>
    <row r="117" ht="14.25" customHeight="1">
      <c r="C117" s="15"/>
      <c r="D117" s="15"/>
    </row>
    <row r="118" ht="14.25" customHeight="1">
      <c r="C118" s="15"/>
      <c r="D118" s="15"/>
    </row>
    <row r="119" ht="14.25" customHeight="1">
      <c r="C119" s="15"/>
      <c r="D119" s="15"/>
    </row>
    <row r="120" ht="14.25" customHeight="1">
      <c r="C120" s="15"/>
      <c r="D120" s="15"/>
    </row>
    <row r="121" ht="14.25" customHeight="1">
      <c r="C121" s="15"/>
      <c r="D121" s="15"/>
    </row>
    <row r="122" ht="14.25" customHeight="1">
      <c r="C122" s="15"/>
      <c r="D122" s="15"/>
    </row>
    <row r="123" ht="14.25" customHeight="1">
      <c r="C123" s="15"/>
      <c r="D123" s="15"/>
    </row>
    <row r="124" ht="14.25" customHeight="1">
      <c r="C124" s="15"/>
      <c r="D124" s="15"/>
    </row>
    <row r="125" ht="14.25" customHeight="1">
      <c r="C125" s="15"/>
      <c r="D125" s="15"/>
    </row>
    <row r="126" ht="14.25" customHeight="1">
      <c r="C126" s="15"/>
      <c r="D126" s="15"/>
    </row>
    <row r="127" ht="14.25" customHeight="1">
      <c r="C127" s="15"/>
      <c r="D127" s="15"/>
    </row>
    <row r="128" ht="14.25" customHeight="1">
      <c r="C128" s="15"/>
      <c r="D128" s="15"/>
    </row>
    <row r="129" ht="14.25" customHeight="1">
      <c r="C129" s="15"/>
      <c r="D129" s="15"/>
    </row>
    <row r="130" ht="14.25" customHeight="1">
      <c r="C130" s="15"/>
      <c r="D130" s="15"/>
    </row>
    <row r="131" ht="14.25" customHeight="1">
      <c r="C131" s="15"/>
      <c r="D131" s="15"/>
    </row>
    <row r="132" ht="14.25" customHeight="1">
      <c r="C132" s="15"/>
      <c r="D132" s="15"/>
    </row>
    <row r="133" ht="14.25" customHeight="1">
      <c r="C133" s="15"/>
      <c r="D133" s="15"/>
    </row>
    <row r="134" ht="14.25" customHeight="1">
      <c r="C134" s="15"/>
      <c r="D134" s="15"/>
    </row>
    <row r="135" ht="14.25" customHeight="1">
      <c r="C135" s="15"/>
      <c r="D135" s="15"/>
    </row>
    <row r="136" ht="14.25" customHeight="1">
      <c r="C136" s="15"/>
      <c r="D136" s="15"/>
    </row>
    <row r="137" ht="14.25" customHeight="1">
      <c r="C137" s="15"/>
      <c r="D137" s="15"/>
    </row>
    <row r="138" ht="14.25" customHeight="1">
      <c r="C138" s="15"/>
      <c r="D138" s="15"/>
    </row>
    <row r="139" ht="14.25" customHeight="1">
      <c r="C139" s="15"/>
      <c r="D139" s="15"/>
    </row>
    <row r="140" ht="14.25" customHeight="1">
      <c r="C140" s="15"/>
      <c r="D140" s="15"/>
    </row>
    <row r="141" ht="14.25" customHeight="1">
      <c r="C141" s="15"/>
      <c r="D141" s="15"/>
    </row>
    <row r="142" ht="14.25" customHeight="1">
      <c r="C142" s="15"/>
      <c r="D142" s="15"/>
    </row>
    <row r="143" ht="14.25" customHeight="1">
      <c r="C143" s="15"/>
      <c r="D143" s="15"/>
    </row>
    <row r="144" ht="14.25" customHeight="1">
      <c r="C144" s="15"/>
      <c r="D144" s="15"/>
    </row>
    <row r="145" ht="14.25" customHeight="1">
      <c r="C145" s="15"/>
      <c r="D145" s="15"/>
    </row>
    <row r="146" ht="14.25" customHeight="1">
      <c r="C146" s="15"/>
      <c r="D146" s="15"/>
    </row>
    <row r="147" ht="14.25" customHeight="1">
      <c r="C147" s="15"/>
      <c r="D147" s="15"/>
    </row>
    <row r="148" ht="14.25" customHeight="1">
      <c r="C148" s="15"/>
      <c r="D148" s="15"/>
    </row>
    <row r="149" ht="14.25" customHeight="1">
      <c r="C149" s="15"/>
      <c r="D149" s="15"/>
    </row>
    <row r="150" ht="14.25" customHeight="1">
      <c r="C150" s="15"/>
      <c r="D150" s="15"/>
    </row>
    <row r="151" ht="14.25" customHeight="1">
      <c r="C151" s="15"/>
      <c r="D151" s="15"/>
    </row>
    <row r="152" ht="14.25" customHeight="1">
      <c r="C152" s="15"/>
      <c r="D152" s="15"/>
    </row>
    <row r="153" ht="14.25" customHeight="1">
      <c r="C153" s="15"/>
      <c r="D153" s="15"/>
    </row>
    <row r="154" ht="14.25" customHeight="1">
      <c r="C154" s="15"/>
      <c r="D154" s="15"/>
    </row>
    <row r="155" ht="14.25" customHeight="1">
      <c r="C155" s="15"/>
      <c r="D155" s="15"/>
    </row>
    <row r="156" ht="14.25" customHeight="1">
      <c r="C156" s="15"/>
      <c r="D156" s="15"/>
    </row>
    <row r="157" ht="14.25" customHeight="1">
      <c r="C157" s="15"/>
      <c r="D157" s="15"/>
    </row>
    <row r="158" ht="14.25" customHeight="1">
      <c r="C158" s="15"/>
      <c r="D158" s="15"/>
    </row>
    <row r="159" ht="14.25" customHeight="1">
      <c r="C159" s="15"/>
      <c r="D159" s="15"/>
    </row>
    <row r="160" ht="14.25" customHeight="1">
      <c r="C160" s="15"/>
      <c r="D160" s="15"/>
    </row>
    <row r="161" ht="14.25" customHeight="1">
      <c r="C161" s="15"/>
      <c r="D161" s="15"/>
    </row>
    <row r="162" ht="14.25" customHeight="1">
      <c r="C162" s="15"/>
      <c r="D162" s="15"/>
    </row>
    <row r="163" ht="14.25" customHeight="1">
      <c r="C163" s="15"/>
      <c r="D163" s="15"/>
    </row>
    <row r="164" ht="14.25" customHeight="1">
      <c r="C164" s="15"/>
      <c r="D164" s="15"/>
    </row>
    <row r="165" ht="14.25" customHeight="1">
      <c r="C165" s="15"/>
      <c r="D165" s="15"/>
    </row>
    <row r="166" ht="14.25" customHeight="1">
      <c r="C166" s="15"/>
      <c r="D166" s="15"/>
    </row>
    <row r="167" ht="14.25" customHeight="1">
      <c r="C167" s="15"/>
      <c r="D167" s="15"/>
    </row>
    <row r="168" ht="14.25" customHeight="1">
      <c r="C168" s="15"/>
      <c r="D168" s="15"/>
    </row>
    <row r="169" ht="14.25" customHeight="1">
      <c r="C169" s="15"/>
      <c r="D169" s="15"/>
    </row>
    <row r="170" ht="14.25" customHeight="1">
      <c r="C170" s="15"/>
      <c r="D170" s="15"/>
    </row>
    <row r="171" ht="14.25" customHeight="1">
      <c r="C171" s="15"/>
      <c r="D171" s="15"/>
    </row>
    <row r="172" ht="14.25" customHeight="1">
      <c r="C172" s="15"/>
      <c r="D172" s="15"/>
    </row>
    <row r="173" ht="14.25" customHeight="1">
      <c r="C173" s="15"/>
      <c r="D173" s="15"/>
    </row>
    <row r="174" ht="14.25" customHeight="1">
      <c r="C174" s="15"/>
      <c r="D174" s="15"/>
    </row>
    <row r="175" ht="14.25" customHeight="1">
      <c r="C175" s="15"/>
      <c r="D175" s="15"/>
    </row>
    <row r="176" ht="14.25" customHeight="1">
      <c r="C176" s="15"/>
      <c r="D176" s="15"/>
    </row>
    <row r="177" ht="14.25" customHeight="1">
      <c r="C177" s="15"/>
      <c r="D177" s="15"/>
    </row>
    <row r="178" ht="14.25" customHeight="1">
      <c r="C178" s="15"/>
      <c r="D178" s="15"/>
    </row>
    <row r="179" ht="14.25" customHeight="1">
      <c r="C179" s="15"/>
      <c r="D179" s="15"/>
    </row>
    <row r="180" ht="14.25" customHeight="1">
      <c r="C180" s="15"/>
      <c r="D180" s="15"/>
    </row>
    <row r="181" ht="14.25" customHeight="1">
      <c r="C181" s="15"/>
      <c r="D181" s="15"/>
    </row>
    <row r="182" ht="14.25" customHeight="1">
      <c r="C182" s="15"/>
      <c r="D182" s="15"/>
    </row>
    <row r="183" ht="14.25" customHeight="1">
      <c r="C183" s="15"/>
      <c r="D183" s="15"/>
    </row>
    <row r="184" ht="14.25" customHeight="1">
      <c r="C184" s="15"/>
      <c r="D184" s="15"/>
    </row>
    <row r="185" ht="14.25" customHeight="1">
      <c r="C185" s="15"/>
      <c r="D185" s="15"/>
    </row>
    <row r="186" ht="14.25" customHeight="1">
      <c r="C186" s="15"/>
      <c r="D186" s="15"/>
    </row>
    <row r="187" ht="14.25" customHeight="1">
      <c r="C187" s="15"/>
      <c r="D187" s="15"/>
    </row>
    <row r="188" ht="14.25" customHeight="1">
      <c r="C188" s="15"/>
      <c r="D188" s="15"/>
    </row>
    <row r="189" ht="14.25" customHeight="1">
      <c r="C189" s="15"/>
      <c r="D189" s="15"/>
    </row>
    <row r="190" ht="14.25" customHeight="1">
      <c r="C190" s="15"/>
      <c r="D190" s="15"/>
    </row>
    <row r="191" ht="14.25" customHeight="1">
      <c r="C191" s="15"/>
      <c r="D191" s="15"/>
    </row>
    <row r="192" ht="14.25" customHeight="1">
      <c r="C192" s="15"/>
      <c r="D192" s="15"/>
    </row>
    <row r="193" ht="14.25" customHeight="1">
      <c r="C193" s="15"/>
      <c r="D193" s="15"/>
    </row>
    <row r="194" ht="14.25" customHeight="1">
      <c r="C194" s="15"/>
      <c r="D194" s="15"/>
    </row>
    <row r="195" ht="14.25" customHeight="1">
      <c r="C195" s="15"/>
      <c r="D195" s="15"/>
    </row>
    <row r="196" ht="14.25" customHeight="1">
      <c r="C196" s="15"/>
      <c r="D196" s="15"/>
    </row>
    <row r="197" ht="14.25" customHeight="1">
      <c r="C197" s="15"/>
      <c r="D197" s="15"/>
    </row>
    <row r="198" ht="14.25" customHeight="1">
      <c r="C198" s="15"/>
      <c r="D198" s="15"/>
    </row>
    <row r="199" ht="14.25" customHeight="1">
      <c r="C199" s="15"/>
      <c r="D199" s="15"/>
    </row>
    <row r="200" ht="14.25" customHeight="1">
      <c r="C200" s="15"/>
      <c r="D200" s="15"/>
    </row>
    <row r="201" ht="14.25" customHeight="1">
      <c r="C201" s="15"/>
      <c r="D201" s="15"/>
    </row>
    <row r="202" ht="14.25" customHeight="1">
      <c r="C202" s="15"/>
      <c r="D202" s="15"/>
    </row>
    <row r="203" ht="14.25" customHeight="1">
      <c r="C203" s="15"/>
      <c r="D203" s="15"/>
    </row>
    <row r="204" ht="14.25" customHeight="1">
      <c r="C204" s="15"/>
      <c r="D204" s="15"/>
    </row>
    <row r="205" ht="14.25" customHeight="1">
      <c r="C205" s="15"/>
      <c r="D205" s="15"/>
    </row>
    <row r="206" ht="14.25" customHeight="1">
      <c r="C206" s="15"/>
      <c r="D206" s="15"/>
    </row>
    <row r="207" ht="14.25" customHeight="1">
      <c r="C207" s="15"/>
      <c r="D207" s="15"/>
    </row>
    <row r="208" ht="14.25" customHeight="1">
      <c r="C208" s="15"/>
      <c r="D208" s="15"/>
    </row>
    <row r="209" ht="14.25" customHeight="1">
      <c r="C209" s="15"/>
      <c r="D209" s="15"/>
    </row>
    <row r="210" ht="14.25" customHeight="1">
      <c r="C210" s="15"/>
      <c r="D210" s="15"/>
    </row>
    <row r="211" ht="14.25" customHeight="1">
      <c r="C211" s="15"/>
      <c r="D211" s="15"/>
    </row>
    <row r="212" ht="14.25" customHeight="1">
      <c r="C212" s="15"/>
      <c r="D212" s="15"/>
    </row>
    <row r="213" ht="14.25" customHeight="1">
      <c r="C213" s="15"/>
      <c r="D213" s="15"/>
    </row>
    <row r="214" ht="14.25" customHeight="1">
      <c r="C214" s="15"/>
      <c r="D214" s="15"/>
    </row>
    <row r="215" ht="14.25" customHeight="1">
      <c r="C215" s="15"/>
      <c r="D215" s="15"/>
    </row>
    <row r="216" ht="14.25" customHeight="1">
      <c r="C216" s="15"/>
      <c r="D216" s="15"/>
    </row>
    <row r="217" ht="14.25" customHeight="1">
      <c r="C217" s="15"/>
      <c r="D217" s="15"/>
    </row>
    <row r="218" ht="14.25" customHeight="1">
      <c r="C218" s="15"/>
      <c r="D218" s="15"/>
    </row>
    <row r="219" ht="14.25" customHeight="1">
      <c r="C219" s="15"/>
      <c r="D219" s="15"/>
    </row>
    <row r="220" ht="14.25" customHeight="1">
      <c r="C220" s="15"/>
      <c r="D220" s="15"/>
    </row>
    <row r="221" ht="14.25" customHeight="1">
      <c r="C221" s="15"/>
      <c r="D221" s="15"/>
    </row>
    <row r="222" ht="14.25" customHeight="1">
      <c r="C222" s="15"/>
      <c r="D222" s="15"/>
    </row>
    <row r="223" ht="14.25" customHeight="1">
      <c r="C223" s="15"/>
      <c r="D223" s="15"/>
    </row>
    <row r="224" ht="14.25" customHeight="1">
      <c r="C224" s="15"/>
      <c r="D224" s="15"/>
    </row>
    <row r="225" ht="14.25" customHeight="1">
      <c r="C225" s="15"/>
      <c r="D225" s="15"/>
    </row>
    <row r="226" ht="14.25" customHeight="1">
      <c r="C226" s="15"/>
      <c r="D226" s="15"/>
    </row>
    <row r="227" ht="14.25" customHeight="1">
      <c r="C227" s="15"/>
      <c r="D227" s="15"/>
    </row>
    <row r="228" ht="14.25" customHeight="1">
      <c r="C228" s="15"/>
      <c r="D228" s="15"/>
    </row>
    <row r="229" ht="14.25" customHeight="1">
      <c r="C229" s="15"/>
      <c r="D229" s="15"/>
    </row>
    <row r="230" ht="14.25" customHeight="1">
      <c r="C230" s="15"/>
      <c r="D230" s="15"/>
    </row>
    <row r="231" ht="14.25" customHeight="1">
      <c r="C231" s="15"/>
      <c r="D231" s="15"/>
    </row>
    <row r="232" ht="14.25" customHeight="1">
      <c r="C232" s="15"/>
      <c r="D232" s="15"/>
    </row>
    <row r="233" ht="14.25" customHeight="1">
      <c r="C233" s="15"/>
      <c r="D233" s="15"/>
    </row>
    <row r="234" ht="14.25" customHeight="1">
      <c r="C234" s="15"/>
      <c r="D234" s="15"/>
    </row>
    <row r="235" ht="14.25" customHeight="1">
      <c r="C235" s="15"/>
      <c r="D235" s="15"/>
    </row>
    <row r="236" ht="14.25" customHeight="1">
      <c r="C236" s="15"/>
      <c r="D236" s="15"/>
    </row>
    <row r="237" ht="14.25" customHeight="1">
      <c r="C237" s="15"/>
      <c r="D237" s="15"/>
    </row>
    <row r="238" ht="14.25" customHeight="1">
      <c r="C238" s="15"/>
      <c r="D238" s="15"/>
    </row>
    <row r="239" ht="14.25" customHeight="1">
      <c r="C239" s="15"/>
      <c r="D239" s="15"/>
    </row>
    <row r="240" ht="14.25" customHeight="1">
      <c r="C240" s="15"/>
      <c r="D240" s="15"/>
    </row>
    <row r="241" ht="14.25" customHeight="1">
      <c r="C241" s="15"/>
      <c r="D241" s="15"/>
    </row>
    <row r="242" ht="14.25" customHeight="1">
      <c r="C242" s="15"/>
      <c r="D242" s="15"/>
    </row>
    <row r="243" ht="14.25" customHeight="1">
      <c r="C243" s="15"/>
      <c r="D243" s="15"/>
    </row>
    <row r="244" ht="14.25" customHeight="1">
      <c r="C244" s="15"/>
      <c r="D244" s="15"/>
    </row>
    <row r="245" ht="14.25" customHeight="1">
      <c r="C245" s="15"/>
      <c r="D245" s="15"/>
    </row>
    <row r="246" ht="14.25" customHeight="1">
      <c r="C246" s="15"/>
      <c r="D246" s="15"/>
    </row>
    <row r="247" ht="14.25" customHeight="1">
      <c r="C247" s="15"/>
      <c r="D247" s="15"/>
    </row>
    <row r="248" ht="14.25" customHeight="1">
      <c r="C248" s="15"/>
      <c r="D248" s="15"/>
    </row>
    <row r="249" ht="14.25" customHeight="1">
      <c r="C249" s="15"/>
      <c r="D249" s="15"/>
    </row>
    <row r="250" ht="14.25" customHeight="1">
      <c r="C250" s="15"/>
      <c r="D250" s="15"/>
    </row>
    <row r="251" ht="14.25" customHeight="1">
      <c r="C251" s="15"/>
      <c r="D251" s="15"/>
    </row>
    <row r="252" ht="14.25" customHeight="1">
      <c r="C252" s="15"/>
      <c r="D252" s="15"/>
    </row>
    <row r="253" ht="14.25" customHeight="1">
      <c r="C253" s="15"/>
      <c r="D253" s="15"/>
    </row>
    <row r="254" ht="14.25" customHeight="1">
      <c r="C254" s="15"/>
      <c r="D254" s="15"/>
    </row>
    <row r="255" ht="14.25" customHeight="1">
      <c r="C255" s="15"/>
      <c r="D255" s="15"/>
    </row>
    <row r="256" ht="14.25" customHeight="1">
      <c r="C256" s="15"/>
      <c r="D256" s="15"/>
    </row>
    <row r="257" ht="14.25" customHeight="1">
      <c r="C257" s="15"/>
      <c r="D257" s="15"/>
    </row>
    <row r="258" ht="14.25" customHeight="1">
      <c r="C258" s="15"/>
      <c r="D258" s="15"/>
    </row>
    <row r="259" ht="14.25" customHeight="1">
      <c r="C259" s="15"/>
      <c r="D259" s="15"/>
    </row>
    <row r="260" ht="14.25" customHeight="1">
      <c r="C260" s="15"/>
      <c r="D260" s="15"/>
    </row>
    <row r="261" ht="14.25" customHeight="1">
      <c r="C261" s="15"/>
      <c r="D261" s="15"/>
    </row>
    <row r="262" ht="14.25" customHeight="1">
      <c r="C262" s="15"/>
      <c r="D262" s="15"/>
    </row>
    <row r="263" ht="14.25" customHeight="1">
      <c r="C263" s="15"/>
      <c r="D263" s="15"/>
    </row>
    <row r="264" ht="14.25" customHeight="1">
      <c r="C264" s="15"/>
      <c r="D264" s="15"/>
    </row>
    <row r="265" ht="14.25" customHeight="1">
      <c r="C265" s="15"/>
      <c r="D265" s="15"/>
    </row>
    <row r="266" ht="14.25" customHeight="1">
      <c r="C266" s="15"/>
      <c r="D266" s="15"/>
    </row>
    <row r="267" ht="14.25" customHeight="1">
      <c r="C267" s="15"/>
      <c r="D267" s="15"/>
    </row>
    <row r="268" ht="14.25" customHeight="1">
      <c r="C268" s="15"/>
      <c r="D268" s="15"/>
    </row>
    <row r="269" ht="14.25" customHeight="1">
      <c r="C269" s="15"/>
      <c r="D269" s="15"/>
    </row>
    <row r="270" ht="14.25" customHeight="1">
      <c r="C270" s="15"/>
      <c r="D270" s="15"/>
    </row>
    <row r="271" ht="14.25" customHeight="1">
      <c r="C271" s="15"/>
      <c r="D271" s="15"/>
    </row>
    <row r="272" ht="14.25" customHeight="1">
      <c r="C272" s="15"/>
      <c r="D272" s="15"/>
    </row>
    <row r="273" ht="14.25" customHeight="1">
      <c r="C273" s="15"/>
      <c r="D273" s="15"/>
    </row>
    <row r="274" ht="14.25" customHeight="1">
      <c r="C274" s="15"/>
      <c r="D274" s="15"/>
    </row>
    <row r="275" ht="14.25" customHeight="1">
      <c r="C275" s="15"/>
      <c r="D275" s="15"/>
    </row>
    <row r="276" ht="14.25" customHeight="1">
      <c r="C276" s="15"/>
      <c r="D276" s="15"/>
    </row>
    <row r="277" ht="14.25" customHeight="1">
      <c r="C277" s="15"/>
      <c r="D277" s="15"/>
    </row>
    <row r="278" ht="14.25" customHeight="1">
      <c r="C278" s="15"/>
      <c r="D278" s="15"/>
    </row>
    <row r="279" ht="14.25" customHeight="1">
      <c r="C279" s="15"/>
      <c r="D279" s="15"/>
    </row>
    <row r="280" ht="14.25" customHeight="1">
      <c r="C280" s="15"/>
      <c r="D280" s="15"/>
    </row>
    <row r="281" ht="14.25" customHeight="1">
      <c r="C281" s="15"/>
      <c r="D281" s="15"/>
    </row>
    <row r="282" ht="14.25" customHeight="1">
      <c r="C282" s="15"/>
      <c r="D282" s="15"/>
    </row>
    <row r="283" ht="14.25" customHeight="1">
      <c r="C283" s="15"/>
      <c r="D283" s="15"/>
    </row>
    <row r="284" ht="14.25" customHeight="1">
      <c r="C284" s="15"/>
      <c r="D284" s="15"/>
    </row>
    <row r="285" ht="14.25" customHeight="1">
      <c r="C285" s="15"/>
      <c r="D285" s="15"/>
    </row>
    <row r="286" ht="14.25" customHeight="1">
      <c r="C286" s="15"/>
      <c r="D286" s="15"/>
    </row>
    <row r="287" ht="14.25" customHeight="1">
      <c r="C287" s="15"/>
      <c r="D287" s="15"/>
    </row>
    <row r="288" ht="14.25" customHeight="1">
      <c r="C288" s="15"/>
      <c r="D288" s="15"/>
    </row>
    <row r="289" ht="14.25" customHeight="1">
      <c r="C289" s="15"/>
      <c r="D289" s="15"/>
    </row>
    <row r="290" ht="14.25" customHeight="1">
      <c r="C290" s="15"/>
      <c r="D290" s="15"/>
    </row>
    <row r="291" ht="14.25" customHeight="1">
      <c r="C291" s="15"/>
      <c r="D291" s="15"/>
    </row>
    <row r="292" ht="14.25" customHeight="1">
      <c r="C292" s="15"/>
      <c r="D292" s="15"/>
    </row>
    <row r="293" ht="14.25" customHeight="1">
      <c r="C293" s="15"/>
      <c r="D293" s="15"/>
    </row>
    <row r="294" ht="14.25" customHeight="1">
      <c r="C294" s="15"/>
      <c r="D294" s="15"/>
    </row>
    <row r="295" ht="14.25" customHeight="1">
      <c r="C295" s="15"/>
      <c r="D295" s="15"/>
    </row>
    <row r="296" ht="14.25" customHeight="1">
      <c r="C296" s="15"/>
      <c r="D296" s="15"/>
    </row>
    <row r="297" ht="14.25" customHeight="1">
      <c r="C297" s="15"/>
      <c r="D297" s="15"/>
    </row>
    <row r="298" ht="14.25" customHeight="1">
      <c r="C298" s="15"/>
      <c r="D298" s="15"/>
    </row>
    <row r="299" ht="14.25" customHeight="1">
      <c r="C299" s="15"/>
      <c r="D299" s="15"/>
    </row>
    <row r="300" ht="14.25" customHeight="1">
      <c r="C300" s="15"/>
      <c r="D300" s="15"/>
    </row>
    <row r="301" ht="14.25" customHeight="1">
      <c r="C301" s="15"/>
      <c r="D301" s="15"/>
    </row>
    <row r="302" ht="14.25" customHeight="1">
      <c r="C302" s="15"/>
      <c r="D302" s="15"/>
    </row>
    <row r="303" ht="14.25" customHeight="1">
      <c r="C303" s="15"/>
      <c r="D303" s="15"/>
    </row>
    <row r="304" ht="14.25" customHeight="1">
      <c r="C304" s="15"/>
      <c r="D304" s="15"/>
    </row>
    <row r="305" ht="14.25" customHeight="1">
      <c r="C305" s="15"/>
      <c r="D305" s="15"/>
    </row>
    <row r="306" ht="14.25" customHeight="1">
      <c r="C306" s="15"/>
      <c r="D306" s="15"/>
    </row>
    <row r="307" ht="14.25" customHeight="1">
      <c r="C307" s="15"/>
      <c r="D307" s="15"/>
    </row>
    <row r="308" ht="14.25" customHeight="1">
      <c r="C308" s="15"/>
      <c r="D308" s="15"/>
    </row>
    <row r="309" ht="14.25" customHeight="1">
      <c r="C309" s="15"/>
      <c r="D309" s="15"/>
    </row>
    <row r="310" ht="14.25" customHeight="1">
      <c r="C310" s="15"/>
      <c r="D310" s="15"/>
    </row>
    <row r="311" ht="14.25" customHeight="1">
      <c r="C311" s="15"/>
      <c r="D311" s="15"/>
    </row>
    <row r="312" ht="14.25" customHeight="1">
      <c r="C312" s="15"/>
      <c r="D312" s="15"/>
    </row>
    <row r="313" ht="14.25" customHeight="1">
      <c r="C313" s="15"/>
      <c r="D313" s="15"/>
    </row>
    <row r="314" ht="14.25" customHeight="1">
      <c r="C314" s="15"/>
      <c r="D314" s="15"/>
    </row>
    <row r="315" ht="14.25" customHeight="1">
      <c r="C315" s="15"/>
      <c r="D315" s="15"/>
    </row>
    <row r="316" ht="14.25" customHeight="1">
      <c r="C316" s="15"/>
      <c r="D316" s="15"/>
    </row>
    <row r="317" ht="14.25" customHeight="1">
      <c r="C317" s="15"/>
      <c r="D317" s="15"/>
    </row>
    <row r="318" ht="14.25" customHeight="1">
      <c r="C318" s="15"/>
      <c r="D318" s="15"/>
    </row>
    <row r="319" ht="14.25" customHeight="1">
      <c r="C319" s="15"/>
      <c r="D319" s="15"/>
    </row>
    <row r="320" ht="14.25" customHeight="1">
      <c r="C320" s="15"/>
      <c r="D320" s="15"/>
    </row>
    <row r="321" ht="14.25" customHeight="1">
      <c r="C321" s="15"/>
      <c r="D321" s="15"/>
    </row>
    <row r="322" ht="14.25" customHeight="1">
      <c r="C322" s="15"/>
      <c r="D322" s="15"/>
    </row>
    <row r="323" ht="14.25" customHeight="1">
      <c r="C323" s="15"/>
      <c r="D323" s="15"/>
    </row>
    <row r="324" ht="14.25" customHeight="1">
      <c r="C324" s="15"/>
      <c r="D324" s="15"/>
    </row>
    <row r="325" ht="14.25" customHeight="1">
      <c r="C325" s="15"/>
      <c r="D325" s="15"/>
    </row>
    <row r="326" ht="14.25" customHeight="1">
      <c r="C326" s="15"/>
      <c r="D326" s="15"/>
    </row>
    <row r="327" ht="14.25" customHeight="1">
      <c r="C327" s="15"/>
      <c r="D327" s="15"/>
    </row>
    <row r="328" ht="14.25" customHeight="1">
      <c r="C328" s="15"/>
      <c r="D328" s="15"/>
    </row>
    <row r="329" ht="14.25" customHeight="1">
      <c r="C329" s="15"/>
      <c r="D329" s="15"/>
    </row>
    <row r="330" ht="14.25" customHeight="1">
      <c r="C330" s="15"/>
      <c r="D330" s="15"/>
    </row>
    <row r="331" ht="14.25" customHeight="1">
      <c r="C331" s="15"/>
      <c r="D331" s="15"/>
    </row>
    <row r="332" ht="14.25" customHeight="1">
      <c r="C332" s="15"/>
      <c r="D332" s="15"/>
    </row>
    <row r="333" ht="14.25" customHeight="1">
      <c r="C333" s="15"/>
      <c r="D333" s="15"/>
    </row>
    <row r="334" ht="14.25" customHeight="1">
      <c r="C334" s="15"/>
      <c r="D334" s="15"/>
    </row>
    <row r="335" ht="14.25" customHeight="1">
      <c r="C335" s="15"/>
      <c r="D335" s="15"/>
    </row>
    <row r="336" ht="14.25" customHeight="1">
      <c r="C336" s="15"/>
      <c r="D336" s="15"/>
    </row>
    <row r="337" ht="14.25" customHeight="1">
      <c r="C337" s="15"/>
      <c r="D337" s="15"/>
    </row>
    <row r="338" ht="14.25" customHeight="1">
      <c r="C338" s="15"/>
      <c r="D338" s="15"/>
    </row>
    <row r="339" ht="14.25" customHeight="1">
      <c r="C339" s="15"/>
      <c r="D339" s="15"/>
    </row>
    <row r="340" ht="14.25" customHeight="1">
      <c r="C340" s="15"/>
      <c r="D340" s="15"/>
    </row>
    <row r="341" ht="14.25" customHeight="1">
      <c r="C341" s="15"/>
      <c r="D341" s="15"/>
    </row>
    <row r="342" ht="14.25" customHeight="1">
      <c r="C342" s="15"/>
      <c r="D342" s="15"/>
    </row>
    <row r="343" ht="14.25" customHeight="1">
      <c r="C343" s="15"/>
      <c r="D343" s="15"/>
    </row>
    <row r="344" ht="14.25" customHeight="1">
      <c r="C344" s="15"/>
      <c r="D344" s="15"/>
    </row>
    <row r="345" ht="14.25" customHeight="1">
      <c r="C345" s="15"/>
      <c r="D345" s="15"/>
    </row>
    <row r="346" ht="14.25" customHeight="1">
      <c r="C346" s="15"/>
      <c r="D346" s="15"/>
    </row>
    <row r="347" ht="14.25" customHeight="1">
      <c r="C347" s="15"/>
      <c r="D347" s="15"/>
    </row>
    <row r="348" ht="14.25" customHeight="1">
      <c r="C348" s="15"/>
      <c r="D348" s="15"/>
    </row>
    <row r="349" ht="14.25" customHeight="1">
      <c r="C349" s="15"/>
      <c r="D349" s="15"/>
    </row>
    <row r="350" ht="14.25" customHeight="1">
      <c r="C350" s="15"/>
      <c r="D350" s="15"/>
    </row>
    <row r="351" ht="14.25" customHeight="1">
      <c r="C351" s="15"/>
      <c r="D351" s="15"/>
    </row>
    <row r="352" ht="14.25" customHeight="1">
      <c r="C352" s="15"/>
      <c r="D352" s="15"/>
    </row>
    <row r="353" ht="14.25" customHeight="1">
      <c r="C353" s="15"/>
      <c r="D353" s="15"/>
    </row>
    <row r="354" ht="14.25" customHeight="1">
      <c r="C354" s="15"/>
      <c r="D354" s="15"/>
    </row>
    <row r="355" ht="14.25" customHeight="1">
      <c r="C355" s="15"/>
      <c r="D355" s="15"/>
    </row>
    <row r="356" ht="14.25" customHeight="1">
      <c r="C356" s="15"/>
      <c r="D356" s="15"/>
    </row>
    <row r="357" ht="14.25" customHeight="1">
      <c r="C357" s="15"/>
      <c r="D357" s="15"/>
    </row>
    <row r="358" ht="14.25" customHeight="1">
      <c r="C358" s="15"/>
      <c r="D358" s="15"/>
    </row>
    <row r="359" ht="14.25" customHeight="1">
      <c r="C359" s="15"/>
      <c r="D359" s="15"/>
    </row>
    <row r="360" ht="14.25" customHeight="1">
      <c r="C360" s="15"/>
      <c r="D360" s="15"/>
    </row>
    <row r="361" ht="14.25" customHeight="1">
      <c r="C361" s="15"/>
      <c r="D361" s="15"/>
    </row>
    <row r="362" ht="14.25" customHeight="1">
      <c r="C362" s="15"/>
      <c r="D362" s="15"/>
    </row>
    <row r="363" ht="14.25" customHeight="1">
      <c r="C363" s="15"/>
      <c r="D363" s="15"/>
    </row>
    <row r="364" ht="14.25" customHeight="1">
      <c r="C364" s="15"/>
      <c r="D364" s="15"/>
    </row>
    <row r="365" ht="14.25" customHeight="1">
      <c r="C365" s="15"/>
      <c r="D365" s="15"/>
    </row>
    <row r="366" ht="14.25" customHeight="1">
      <c r="C366" s="15"/>
      <c r="D366" s="15"/>
    </row>
    <row r="367" ht="14.25" customHeight="1">
      <c r="C367" s="15"/>
      <c r="D367" s="15"/>
    </row>
    <row r="368" ht="14.25" customHeight="1">
      <c r="C368" s="15"/>
      <c r="D368" s="15"/>
    </row>
    <row r="369" ht="14.25" customHeight="1">
      <c r="C369" s="15"/>
      <c r="D369" s="15"/>
    </row>
    <row r="370" ht="14.25" customHeight="1">
      <c r="C370" s="15"/>
      <c r="D370" s="15"/>
    </row>
    <row r="371" ht="14.25" customHeight="1">
      <c r="C371" s="15"/>
      <c r="D371" s="15"/>
    </row>
    <row r="372" ht="14.25" customHeight="1">
      <c r="C372" s="15"/>
      <c r="D372" s="15"/>
    </row>
    <row r="373" ht="14.25" customHeight="1">
      <c r="C373" s="15"/>
      <c r="D373" s="15"/>
    </row>
    <row r="374" ht="14.25" customHeight="1">
      <c r="C374" s="15"/>
      <c r="D374" s="15"/>
    </row>
    <row r="375" ht="14.25" customHeight="1">
      <c r="C375" s="15"/>
      <c r="D375" s="15"/>
    </row>
    <row r="376" ht="14.25" customHeight="1">
      <c r="C376" s="15"/>
      <c r="D376" s="15"/>
    </row>
    <row r="377" ht="14.25" customHeight="1">
      <c r="C377" s="15"/>
      <c r="D377" s="15"/>
    </row>
    <row r="378" ht="14.25" customHeight="1">
      <c r="C378" s="15"/>
      <c r="D378" s="15"/>
    </row>
    <row r="379" ht="14.25" customHeight="1">
      <c r="C379" s="15"/>
      <c r="D379" s="15"/>
    </row>
    <row r="380" ht="14.25" customHeight="1">
      <c r="C380" s="15"/>
      <c r="D380" s="15"/>
    </row>
    <row r="381" ht="14.25" customHeight="1">
      <c r="C381" s="15"/>
      <c r="D381" s="15"/>
    </row>
    <row r="382" ht="14.25" customHeight="1">
      <c r="C382" s="15"/>
      <c r="D382" s="15"/>
    </row>
    <row r="383" ht="14.25" customHeight="1">
      <c r="C383" s="15"/>
      <c r="D383" s="15"/>
    </row>
    <row r="384" ht="14.25" customHeight="1">
      <c r="C384" s="15"/>
      <c r="D384" s="15"/>
    </row>
    <row r="385" ht="14.25" customHeight="1">
      <c r="C385" s="15"/>
      <c r="D385" s="15"/>
    </row>
    <row r="386" ht="14.25" customHeight="1">
      <c r="C386" s="15"/>
      <c r="D386" s="15"/>
    </row>
    <row r="387" ht="14.25" customHeight="1">
      <c r="C387" s="15"/>
      <c r="D387" s="15"/>
    </row>
    <row r="388" ht="14.25" customHeight="1">
      <c r="C388" s="15"/>
      <c r="D388" s="15"/>
    </row>
    <row r="389" ht="14.25" customHeight="1">
      <c r="C389" s="15"/>
      <c r="D389" s="15"/>
    </row>
    <row r="390" ht="14.25" customHeight="1">
      <c r="C390" s="15"/>
      <c r="D390" s="15"/>
    </row>
    <row r="391" ht="14.25" customHeight="1">
      <c r="C391" s="15"/>
      <c r="D391" s="15"/>
    </row>
    <row r="392" ht="14.25" customHeight="1">
      <c r="C392" s="15"/>
      <c r="D392" s="15"/>
    </row>
    <row r="393" ht="14.25" customHeight="1">
      <c r="C393" s="15"/>
      <c r="D393" s="15"/>
    </row>
    <row r="394" ht="14.25" customHeight="1">
      <c r="C394" s="15"/>
      <c r="D394" s="15"/>
    </row>
    <row r="395" ht="14.25" customHeight="1">
      <c r="C395" s="15"/>
      <c r="D395" s="15"/>
    </row>
    <row r="396" ht="14.25" customHeight="1">
      <c r="C396" s="15"/>
      <c r="D396" s="15"/>
    </row>
    <row r="397" ht="14.25" customHeight="1">
      <c r="C397" s="15"/>
      <c r="D397" s="15"/>
    </row>
    <row r="398" ht="14.25" customHeight="1">
      <c r="C398" s="15"/>
      <c r="D398" s="15"/>
    </row>
    <row r="399" ht="14.25" customHeight="1">
      <c r="C399" s="15"/>
      <c r="D399" s="15"/>
    </row>
    <row r="400" ht="14.25" customHeight="1">
      <c r="C400" s="15"/>
      <c r="D400" s="15"/>
    </row>
    <row r="401" ht="14.25" customHeight="1">
      <c r="C401" s="15"/>
      <c r="D401" s="15"/>
    </row>
    <row r="402" ht="14.25" customHeight="1">
      <c r="C402" s="15"/>
      <c r="D402" s="15"/>
    </row>
    <row r="403" ht="14.25" customHeight="1">
      <c r="C403" s="15"/>
      <c r="D403" s="15"/>
    </row>
    <row r="404" ht="14.25" customHeight="1">
      <c r="C404" s="15"/>
      <c r="D404" s="15"/>
    </row>
    <row r="405" ht="14.25" customHeight="1">
      <c r="C405" s="15"/>
      <c r="D405" s="15"/>
    </row>
    <row r="406" ht="14.25" customHeight="1">
      <c r="C406" s="15"/>
      <c r="D406" s="15"/>
    </row>
    <row r="407" ht="14.25" customHeight="1">
      <c r="C407" s="15"/>
      <c r="D407" s="15"/>
    </row>
    <row r="408" ht="14.25" customHeight="1">
      <c r="C408" s="15"/>
      <c r="D408" s="15"/>
    </row>
    <row r="409" ht="14.25" customHeight="1">
      <c r="C409" s="15"/>
      <c r="D409" s="15"/>
    </row>
    <row r="410" ht="14.25" customHeight="1">
      <c r="C410" s="15"/>
      <c r="D410" s="15"/>
    </row>
    <row r="411" ht="14.25" customHeight="1">
      <c r="C411" s="15"/>
      <c r="D411" s="15"/>
    </row>
    <row r="412" ht="14.25" customHeight="1">
      <c r="C412" s="15"/>
      <c r="D412" s="15"/>
    </row>
    <row r="413" ht="14.25" customHeight="1">
      <c r="C413" s="15"/>
      <c r="D413" s="15"/>
    </row>
    <row r="414" ht="14.25" customHeight="1">
      <c r="C414" s="15"/>
      <c r="D414" s="15"/>
    </row>
    <row r="415" ht="14.25" customHeight="1">
      <c r="C415" s="15"/>
      <c r="D415" s="15"/>
    </row>
    <row r="416" ht="14.25" customHeight="1">
      <c r="C416" s="15"/>
      <c r="D416" s="15"/>
    </row>
    <row r="417" ht="14.25" customHeight="1">
      <c r="C417" s="15"/>
      <c r="D417" s="15"/>
    </row>
    <row r="418" ht="14.25" customHeight="1">
      <c r="C418" s="15"/>
      <c r="D418" s="15"/>
    </row>
    <row r="419" ht="14.25" customHeight="1">
      <c r="C419" s="15"/>
      <c r="D419" s="15"/>
    </row>
    <row r="420" ht="14.25" customHeight="1">
      <c r="C420" s="15"/>
      <c r="D420" s="15"/>
    </row>
    <row r="421" ht="14.25" customHeight="1">
      <c r="C421" s="15"/>
      <c r="D421" s="15"/>
    </row>
    <row r="422" ht="14.25" customHeight="1">
      <c r="C422" s="15"/>
      <c r="D422" s="15"/>
    </row>
    <row r="423" ht="14.25" customHeight="1">
      <c r="C423" s="15"/>
      <c r="D423" s="15"/>
    </row>
    <row r="424" ht="14.25" customHeight="1">
      <c r="C424" s="15"/>
      <c r="D424" s="15"/>
    </row>
    <row r="425" ht="14.25" customHeight="1">
      <c r="C425" s="15"/>
      <c r="D425" s="15"/>
    </row>
    <row r="426" ht="14.25" customHeight="1">
      <c r="C426" s="15"/>
      <c r="D426" s="15"/>
    </row>
    <row r="427" ht="14.25" customHeight="1">
      <c r="C427" s="15"/>
      <c r="D427" s="15"/>
    </row>
    <row r="428" ht="14.25" customHeight="1">
      <c r="C428" s="15"/>
      <c r="D428" s="15"/>
    </row>
    <row r="429" ht="14.25" customHeight="1">
      <c r="C429" s="15"/>
      <c r="D429" s="15"/>
    </row>
    <row r="430" ht="14.25" customHeight="1">
      <c r="C430" s="15"/>
      <c r="D430" s="15"/>
    </row>
    <row r="431" ht="14.25" customHeight="1">
      <c r="C431" s="15"/>
      <c r="D431" s="15"/>
    </row>
    <row r="432" ht="14.25" customHeight="1">
      <c r="C432" s="15"/>
      <c r="D432" s="15"/>
    </row>
    <row r="433" ht="14.25" customHeight="1">
      <c r="C433" s="15"/>
      <c r="D433" s="15"/>
    </row>
    <row r="434" ht="14.25" customHeight="1">
      <c r="C434" s="15"/>
      <c r="D434" s="15"/>
    </row>
    <row r="435" ht="14.25" customHeight="1">
      <c r="C435" s="15"/>
      <c r="D435" s="15"/>
    </row>
    <row r="436" ht="14.25" customHeight="1">
      <c r="C436" s="15"/>
      <c r="D436" s="15"/>
    </row>
    <row r="437" ht="14.25" customHeight="1">
      <c r="C437" s="15"/>
      <c r="D437" s="15"/>
    </row>
    <row r="438" ht="14.25" customHeight="1">
      <c r="C438" s="15"/>
      <c r="D438" s="15"/>
    </row>
    <row r="439" ht="14.25" customHeight="1">
      <c r="C439" s="15"/>
      <c r="D439" s="15"/>
    </row>
    <row r="440" ht="14.25" customHeight="1">
      <c r="C440" s="15"/>
      <c r="D440" s="15"/>
    </row>
    <row r="441" ht="14.25" customHeight="1">
      <c r="C441" s="15"/>
      <c r="D441" s="15"/>
    </row>
    <row r="442" ht="14.25" customHeight="1">
      <c r="C442" s="15"/>
      <c r="D442" s="15"/>
    </row>
    <row r="443" ht="14.25" customHeight="1">
      <c r="C443" s="15"/>
      <c r="D443" s="15"/>
    </row>
    <row r="444" ht="14.25" customHeight="1">
      <c r="C444" s="15"/>
      <c r="D444" s="15"/>
    </row>
    <row r="445" ht="14.25" customHeight="1">
      <c r="C445" s="15"/>
      <c r="D445" s="15"/>
    </row>
    <row r="446" ht="14.25" customHeight="1">
      <c r="C446" s="15"/>
      <c r="D446" s="15"/>
    </row>
    <row r="447" ht="14.25" customHeight="1">
      <c r="C447" s="15"/>
      <c r="D447" s="15"/>
    </row>
    <row r="448" ht="14.25" customHeight="1">
      <c r="C448" s="15"/>
      <c r="D448" s="15"/>
    </row>
    <row r="449" ht="14.25" customHeight="1">
      <c r="C449" s="15"/>
      <c r="D449" s="15"/>
    </row>
    <row r="450" ht="14.25" customHeight="1">
      <c r="C450" s="15"/>
      <c r="D450" s="15"/>
    </row>
    <row r="451" ht="14.25" customHeight="1">
      <c r="C451" s="15"/>
      <c r="D451" s="15"/>
    </row>
    <row r="452" ht="14.25" customHeight="1">
      <c r="C452" s="15"/>
      <c r="D452" s="15"/>
    </row>
    <row r="453" ht="14.25" customHeight="1">
      <c r="C453" s="15"/>
      <c r="D453" s="15"/>
    </row>
    <row r="454" ht="14.25" customHeight="1">
      <c r="C454" s="15"/>
      <c r="D454" s="15"/>
    </row>
    <row r="455" ht="14.25" customHeight="1">
      <c r="C455" s="15"/>
      <c r="D455" s="15"/>
    </row>
    <row r="456" ht="14.25" customHeight="1">
      <c r="C456" s="15"/>
      <c r="D456" s="15"/>
    </row>
    <row r="457" ht="14.25" customHeight="1">
      <c r="C457" s="15"/>
      <c r="D457" s="15"/>
    </row>
    <row r="458" ht="14.25" customHeight="1">
      <c r="C458" s="15"/>
      <c r="D458" s="15"/>
    </row>
    <row r="459" ht="14.25" customHeight="1">
      <c r="C459" s="15"/>
      <c r="D459" s="15"/>
    </row>
    <row r="460" ht="14.25" customHeight="1">
      <c r="C460" s="15"/>
      <c r="D460" s="15"/>
    </row>
    <row r="461" ht="14.25" customHeight="1">
      <c r="C461" s="15"/>
      <c r="D461" s="15"/>
    </row>
    <row r="462" ht="14.25" customHeight="1">
      <c r="C462" s="15"/>
      <c r="D462" s="15"/>
    </row>
    <row r="463" ht="14.25" customHeight="1">
      <c r="C463" s="15"/>
      <c r="D463" s="15"/>
    </row>
    <row r="464" ht="14.25" customHeight="1">
      <c r="C464" s="15"/>
      <c r="D464" s="15"/>
    </row>
    <row r="465" ht="14.25" customHeight="1">
      <c r="C465" s="15"/>
      <c r="D465" s="15"/>
    </row>
    <row r="466" ht="14.25" customHeight="1">
      <c r="C466" s="15"/>
      <c r="D466" s="15"/>
    </row>
    <row r="467" ht="14.25" customHeight="1">
      <c r="C467" s="15"/>
      <c r="D467" s="15"/>
    </row>
    <row r="468" ht="14.25" customHeight="1">
      <c r="C468" s="15"/>
      <c r="D468" s="15"/>
    </row>
    <row r="469" ht="14.25" customHeight="1">
      <c r="C469" s="15"/>
      <c r="D469" s="15"/>
    </row>
    <row r="470" ht="14.25" customHeight="1">
      <c r="C470" s="15"/>
      <c r="D470" s="15"/>
    </row>
    <row r="471" ht="14.25" customHeight="1">
      <c r="C471" s="15"/>
      <c r="D471" s="15"/>
    </row>
    <row r="472" ht="14.25" customHeight="1">
      <c r="C472" s="15"/>
      <c r="D472" s="15"/>
    </row>
    <row r="473" ht="14.25" customHeight="1">
      <c r="C473" s="15"/>
      <c r="D473" s="15"/>
    </row>
    <row r="474" ht="14.25" customHeight="1">
      <c r="C474" s="15"/>
      <c r="D474" s="15"/>
    </row>
    <row r="475" ht="14.25" customHeight="1">
      <c r="C475" s="15"/>
      <c r="D475" s="15"/>
    </row>
    <row r="476" ht="14.25" customHeight="1">
      <c r="C476" s="15"/>
      <c r="D476" s="15"/>
    </row>
    <row r="477" ht="14.25" customHeight="1">
      <c r="C477" s="15"/>
      <c r="D477" s="15"/>
    </row>
    <row r="478" ht="14.25" customHeight="1">
      <c r="C478" s="15"/>
      <c r="D478" s="15"/>
    </row>
    <row r="479" ht="14.25" customHeight="1">
      <c r="C479" s="15"/>
      <c r="D479" s="15"/>
    </row>
    <row r="480" ht="14.25" customHeight="1">
      <c r="C480" s="15"/>
      <c r="D480" s="15"/>
    </row>
    <row r="481" ht="14.25" customHeight="1">
      <c r="C481" s="15"/>
      <c r="D481" s="15"/>
    </row>
    <row r="482" ht="14.25" customHeight="1">
      <c r="C482" s="15"/>
      <c r="D482" s="15"/>
    </row>
    <row r="483" ht="14.25" customHeight="1">
      <c r="C483" s="15"/>
      <c r="D483" s="15"/>
    </row>
    <row r="484" ht="14.25" customHeight="1">
      <c r="C484" s="15"/>
      <c r="D484" s="15"/>
    </row>
    <row r="485" ht="14.25" customHeight="1">
      <c r="C485" s="15"/>
      <c r="D485" s="15"/>
    </row>
    <row r="486" ht="14.25" customHeight="1">
      <c r="C486" s="15"/>
      <c r="D486" s="15"/>
    </row>
    <row r="487" ht="14.25" customHeight="1">
      <c r="C487" s="15"/>
      <c r="D487" s="15"/>
    </row>
    <row r="488" ht="14.25" customHeight="1">
      <c r="C488" s="15"/>
      <c r="D488" s="15"/>
    </row>
    <row r="489" ht="14.25" customHeight="1">
      <c r="C489" s="15"/>
      <c r="D489" s="15"/>
    </row>
    <row r="490" ht="14.25" customHeight="1">
      <c r="C490" s="15"/>
      <c r="D490" s="15"/>
    </row>
    <row r="491" ht="14.25" customHeight="1">
      <c r="C491" s="15"/>
      <c r="D491" s="15"/>
    </row>
    <row r="492" ht="14.25" customHeight="1">
      <c r="C492" s="15"/>
      <c r="D492" s="15"/>
    </row>
    <row r="493" ht="14.25" customHeight="1">
      <c r="C493" s="15"/>
      <c r="D493" s="15"/>
    </row>
    <row r="494" ht="14.25" customHeight="1">
      <c r="C494" s="15"/>
      <c r="D494" s="15"/>
    </row>
    <row r="495" ht="14.25" customHeight="1">
      <c r="C495" s="15"/>
      <c r="D495" s="15"/>
    </row>
    <row r="496" ht="14.25" customHeight="1">
      <c r="C496" s="15"/>
      <c r="D496" s="15"/>
    </row>
    <row r="497" ht="14.25" customHeight="1">
      <c r="C497" s="15"/>
      <c r="D497" s="15"/>
    </row>
    <row r="498" ht="14.25" customHeight="1">
      <c r="C498" s="15"/>
      <c r="D498" s="15"/>
    </row>
    <row r="499" ht="14.25" customHeight="1">
      <c r="C499" s="15"/>
      <c r="D499" s="15"/>
    </row>
    <row r="500" ht="14.25" customHeight="1">
      <c r="C500" s="15"/>
      <c r="D500" s="15"/>
    </row>
    <row r="501" ht="14.25" customHeight="1">
      <c r="C501" s="15"/>
      <c r="D501" s="15"/>
    </row>
    <row r="502" ht="14.25" customHeight="1">
      <c r="C502" s="15"/>
      <c r="D502" s="15"/>
    </row>
    <row r="503" ht="14.25" customHeight="1">
      <c r="C503" s="15"/>
      <c r="D503" s="15"/>
    </row>
    <row r="504" ht="14.25" customHeight="1">
      <c r="C504" s="15"/>
      <c r="D504" s="15"/>
    </row>
    <row r="505" ht="14.25" customHeight="1">
      <c r="C505" s="15"/>
      <c r="D505" s="15"/>
    </row>
    <row r="506" ht="14.25" customHeight="1">
      <c r="C506" s="15"/>
      <c r="D506" s="15"/>
    </row>
    <row r="507" ht="14.25" customHeight="1">
      <c r="C507" s="15"/>
      <c r="D507" s="15"/>
    </row>
    <row r="508" ht="14.25" customHeight="1">
      <c r="C508" s="15"/>
      <c r="D508" s="15"/>
    </row>
    <row r="509" ht="14.25" customHeight="1">
      <c r="C509" s="15"/>
      <c r="D509" s="15"/>
    </row>
    <row r="510" ht="14.25" customHeight="1">
      <c r="C510" s="15"/>
      <c r="D510" s="15"/>
    </row>
    <row r="511" ht="14.25" customHeight="1">
      <c r="C511" s="15"/>
      <c r="D511" s="15"/>
    </row>
    <row r="512" ht="14.25" customHeight="1">
      <c r="C512" s="15"/>
      <c r="D512" s="15"/>
    </row>
    <row r="513" ht="14.25" customHeight="1">
      <c r="C513" s="15"/>
      <c r="D513" s="15"/>
    </row>
    <row r="514" ht="14.25" customHeight="1">
      <c r="C514" s="15"/>
      <c r="D514" s="15"/>
    </row>
    <row r="515" ht="14.25" customHeight="1">
      <c r="C515" s="15"/>
      <c r="D515" s="15"/>
    </row>
    <row r="516" ht="14.25" customHeight="1">
      <c r="C516" s="15"/>
      <c r="D516" s="15"/>
    </row>
    <row r="517" ht="14.25" customHeight="1">
      <c r="C517" s="15"/>
      <c r="D517" s="15"/>
    </row>
    <row r="518" ht="14.25" customHeight="1">
      <c r="C518" s="15"/>
      <c r="D518" s="15"/>
    </row>
    <row r="519" ht="14.25" customHeight="1">
      <c r="C519" s="15"/>
      <c r="D519" s="15"/>
    </row>
    <row r="520" ht="14.25" customHeight="1">
      <c r="C520" s="15"/>
      <c r="D520" s="15"/>
    </row>
    <row r="521" ht="14.25" customHeight="1">
      <c r="C521" s="15"/>
      <c r="D521" s="15"/>
    </row>
    <row r="522" ht="14.25" customHeight="1">
      <c r="C522" s="15"/>
      <c r="D522" s="15"/>
    </row>
    <row r="523" ht="14.25" customHeight="1">
      <c r="C523" s="15"/>
      <c r="D523" s="15"/>
    </row>
    <row r="524" ht="14.25" customHeight="1">
      <c r="C524" s="15"/>
      <c r="D524" s="15"/>
    </row>
    <row r="525" ht="14.25" customHeight="1">
      <c r="C525" s="15"/>
      <c r="D525" s="15"/>
    </row>
    <row r="526" ht="14.25" customHeight="1">
      <c r="C526" s="15"/>
      <c r="D526" s="15"/>
    </row>
    <row r="527" ht="14.25" customHeight="1">
      <c r="C527" s="15"/>
      <c r="D527" s="15"/>
    </row>
    <row r="528" ht="14.25" customHeight="1">
      <c r="C528" s="15"/>
      <c r="D528" s="15"/>
    </row>
    <row r="529" ht="14.25" customHeight="1">
      <c r="C529" s="15"/>
      <c r="D529" s="15"/>
    </row>
    <row r="530" ht="14.25" customHeight="1">
      <c r="C530" s="15"/>
      <c r="D530" s="15"/>
    </row>
    <row r="531" ht="14.25" customHeight="1">
      <c r="C531" s="15"/>
      <c r="D531" s="15"/>
    </row>
    <row r="532" ht="14.25" customHeight="1">
      <c r="C532" s="15"/>
      <c r="D532" s="15"/>
    </row>
    <row r="533" ht="14.25" customHeight="1">
      <c r="C533" s="15"/>
      <c r="D533" s="15"/>
    </row>
    <row r="534" ht="14.25" customHeight="1">
      <c r="C534" s="15"/>
      <c r="D534" s="15"/>
    </row>
    <row r="535" ht="14.25" customHeight="1">
      <c r="C535" s="15"/>
      <c r="D535" s="15"/>
    </row>
    <row r="536" ht="14.25" customHeight="1">
      <c r="C536" s="15"/>
      <c r="D536" s="15"/>
    </row>
    <row r="537" ht="14.25" customHeight="1">
      <c r="C537" s="15"/>
      <c r="D537" s="15"/>
    </row>
    <row r="538" ht="14.25" customHeight="1">
      <c r="C538" s="15"/>
      <c r="D538" s="15"/>
    </row>
    <row r="539" ht="14.25" customHeight="1">
      <c r="C539" s="15"/>
      <c r="D539" s="15"/>
    </row>
    <row r="540" ht="14.25" customHeight="1">
      <c r="C540" s="15"/>
      <c r="D540" s="15"/>
    </row>
    <row r="541" ht="14.25" customHeight="1">
      <c r="C541" s="15"/>
      <c r="D541" s="15"/>
    </row>
    <row r="542" ht="14.25" customHeight="1">
      <c r="C542" s="15"/>
      <c r="D542" s="15"/>
    </row>
    <row r="543" ht="14.25" customHeight="1">
      <c r="C543" s="15"/>
      <c r="D543" s="15"/>
    </row>
    <row r="544" ht="14.25" customHeight="1">
      <c r="C544" s="15"/>
      <c r="D544" s="15"/>
    </row>
    <row r="545" ht="14.25" customHeight="1">
      <c r="C545" s="15"/>
      <c r="D545" s="15"/>
    </row>
    <row r="546" ht="14.25" customHeight="1">
      <c r="C546" s="15"/>
      <c r="D546" s="15"/>
    </row>
    <row r="547" ht="14.25" customHeight="1">
      <c r="C547" s="15"/>
      <c r="D547" s="15"/>
    </row>
    <row r="548" ht="14.25" customHeight="1">
      <c r="C548" s="15"/>
      <c r="D548" s="15"/>
    </row>
    <row r="549" ht="14.25" customHeight="1">
      <c r="C549" s="15"/>
      <c r="D549" s="15"/>
    </row>
    <row r="550" ht="14.25" customHeight="1">
      <c r="C550" s="15"/>
      <c r="D550" s="15"/>
    </row>
    <row r="551" ht="14.25" customHeight="1">
      <c r="C551" s="15"/>
      <c r="D551" s="15"/>
    </row>
    <row r="552" ht="14.25" customHeight="1">
      <c r="C552" s="15"/>
      <c r="D552" s="15"/>
    </row>
    <row r="553" ht="14.25" customHeight="1">
      <c r="C553" s="15"/>
      <c r="D553" s="15"/>
    </row>
    <row r="554" ht="14.25" customHeight="1">
      <c r="C554" s="15"/>
      <c r="D554" s="15"/>
    </row>
    <row r="555" ht="14.25" customHeight="1">
      <c r="C555" s="15"/>
      <c r="D555" s="15"/>
    </row>
    <row r="556" ht="14.25" customHeight="1">
      <c r="C556" s="15"/>
      <c r="D556" s="15"/>
    </row>
    <row r="557" ht="14.25" customHeight="1">
      <c r="C557" s="15"/>
      <c r="D557" s="15"/>
    </row>
    <row r="558" ht="14.25" customHeight="1">
      <c r="C558" s="15"/>
      <c r="D558" s="15"/>
    </row>
    <row r="559" ht="14.25" customHeight="1">
      <c r="C559" s="15"/>
      <c r="D559" s="15"/>
    </row>
    <row r="560" ht="14.25" customHeight="1">
      <c r="C560" s="15"/>
      <c r="D560" s="15"/>
    </row>
    <row r="561" ht="14.25" customHeight="1">
      <c r="C561" s="15"/>
      <c r="D561" s="15"/>
    </row>
    <row r="562" ht="14.25" customHeight="1">
      <c r="C562" s="15"/>
      <c r="D562" s="15"/>
    </row>
    <row r="563" ht="14.25" customHeight="1">
      <c r="C563" s="15"/>
      <c r="D563" s="15"/>
    </row>
    <row r="564" ht="14.25" customHeight="1">
      <c r="C564" s="15"/>
      <c r="D564" s="15"/>
    </row>
    <row r="565" ht="14.25" customHeight="1">
      <c r="C565" s="15"/>
      <c r="D565" s="15"/>
    </row>
    <row r="566" ht="14.25" customHeight="1">
      <c r="C566" s="15"/>
      <c r="D566" s="15"/>
    </row>
    <row r="567" ht="14.25" customHeight="1">
      <c r="C567" s="15"/>
      <c r="D567" s="15"/>
    </row>
    <row r="568" ht="14.25" customHeight="1">
      <c r="C568" s="15"/>
      <c r="D568" s="15"/>
    </row>
    <row r="569" ht="14.25" customHeight="1">
      <c r="C569" s="15"/>
      <c r="D569" s="15"/>
    </row>
    <row r="570" ht="14.25" customHeight="1">
      <c r="C570" s="15"/>
      <c r="D570" s="15"/>
    </row>
    <row r="571" ht="14.25" customHeight="1">
      <c r="C571" s="15"/>
      <c r="D571" s="15"/>
    </row>
    <row r="572" ht="14.25" customHeight="1">
      <c r="C572" s="15"/>
      <c r="D572" s="15"/>
    </row>
    <row r="573" ht="14.25" customHeight="1">
      <c r="C573" s="15"/>
      <c r="D573" s="15"/>
    </row>
    <row r="574" ht="14.25" customHeight="1">
      <c r="C574" s="15"/>
      <c r="D574" s="15"/>
    </row>
    <row r="575" ht="14.25" customHeight="1">
      <c r="C575" s="15"/>
      <c r="D575" s="15"/>
    </row>
    <row r="576" ht="14.25" customHeight="1">
      <c r="C576" s="15"/>
      <c r="D576" s="15"/>
    </row>
    <row r="577" ht="14.25" customHeight="1">
      <c r="C577" s="15"/>
      <c r="D577" s="15"/>
    </row>
    <row r="578" ht="14.25" customHeight="1">
      <c r="C578" s="15"/>
      <c r="D578" s="15"/>
    </row>
    <row r="579" ht="14.25" customHeight="1">
      <c r="C579" s="15"/>
      <c r="D579" s="15"/>
    </row>
    <row r="580" ht="14.25" customHeight="1">
      <c r="C580" s="15"/>
      <c r="D580" s="15"/>
    </row>
    <row r="581" ht="14.25" customHeight="1">
      <c r="C581" s="15"/>
      <c r="D581" s="15"/>
    </row>
    <row r="582" ht="14.25" customHeight="1">
      <c r="C582" s="15"/>
      <c r="D582" s="15"/>
    </row>
    <row r="583" ht="14.25" customHeight="1">
      <c r="C583" s="15"/>
      <c r="D583" s="15"/>
    </row>
    <row r="584" ht="14.25" customHeight="1">
      <c r="C584" s="15"/>
      <c r="D584" s="15"/>
    </row>
    <row r="585" ht="14.25" customHeight="1">
      <c r="C585" s="15"/>
      <c r="D585" s="15"/>
    </row>
    <row r="586" ht="14.25" customHeight="1">
      <c r="C586" s="15"/>
      <c r="D586" s="15"/>
    </row>
    <row r="587" ht="14.25" customHeight="1">
      <c r="C587" s="15"/>
      <c r="D587" s="15"/>
    </row>
    <row r="588" ht="14.25" customHeight="1">
      <c r="C588" s="15"/>
      <c r="D588" s="15"/>
    </row>
    <row r="589" ht="14.25" customHeight="1">
      <c r="C589" s="15"/>
      <c r="D589" s="15"/>
    </row>
    <row r="590" ht="14.25" customHeight="1">
      <c r="C590" s="15"/>
      <c r="D590" s="15"/>
    </row>
    <row r="591" ht="14.25" customHeight="1">
      <c r="C591" s="15"/>
      <c r="D591" s="15"/>
    </row>
    <row r="592" ht="14.25" customHeight="1">
      <c r="C592" s="15"/>
      <c r="D592" s="15"/>
    </row>
    <row r="593" ht="14.25" customHeight="1">
      <c r="C593" s="15"/>
      <c r="D593" s="15"/>
    </row>
    <row r="594" ht="14.25" customHeight="1">
      <c r="C594" s="15"/>
      <c r="D594" s="15"/>
    </row>
    <row r="595" ht="14.25" customHeight="1">
      <c r="C595" s="15"/>
      <c r="D595" s="15"/>
    </row>
    <row r="596" ht="14.25" customHeight="1">
      <c r="C596" s="15"/>
      <c r="D596" s="15"/>
    </row>
    <row r="597" ht="14.25" customHeight="1">
      <c r="C597" s="15"/>
      <c r="D597" s="15"/>
    </row>
    <row r="598" ht="14.25" customHeight="1">
      <c r="C598" s="15"/>
      <c r="D598" s="15"/>
    </row>
    <row r="599" ht="14.25" customHeight="1">
      <c r="C599" s="15"/>
      <c r="D599" s="15"/>
    </row>
    <row r="600" ht="14.25" customHeight="1">
      <c r="C600" s="15"/>
      <c r="D600" s="15"/>
    </row>
    <row r="601" ht="14.25" customHeight="1">
      <c r="C601" s="15"/>
      <c r="D601" s="15"/>
    </row>
    <row r="602" ht="14.25" customHeight="1">
      <c r="C602" s="15"/>
      <c r="D602" s="15"/>
    </row>
    <row r="603" ht="14.25" customHeight="1">
      <c r="C603" s="15"/>
      <c r="D603" s="15"/>
    </row>
    <row r="604" ht="14.25" customHeight="1">
      <c r="C604" s="15"/>
      <c r="D604" s="15"/>
    </row>
    <row r="605" ht="14.25" customHeight="1">
      <c r="C605" s="15"/>
      <c r="D605" s="15"/>
    </row>
    <row r="606" ht="14.25" customHeight="1">
      <c r="C606" s="15"/>
      <c r="D606" s="15"/>
    </row>
    <row r="607" ht="14.25" customHeight="1">
      <c r="C607" s="15"/>
      <c r="D607" s="15"/>
    </row>
    <row r="608" ht="14.25" customHeight="1">
      <c r="C608" s="15"/>
      <c r="D608" s="15"/>
    </row>
    <row r="609" ht="14.25" customHeight="1">
      <c r="C609" s="15"/>
      <c r="D609" s="15"/>
    </row>
    <row r="610" ht="14.25" customHeight="1">
      <c r="C610" s="15"/>
      <c r="D610" s="15"/>
    </row>
    <row r="611" ht="14.25" customHeight="1">
      <c r="C611" s="15"/>
      <c r="D611" s="15"/>
    </row>
    <row r="612" ht="14.25" customHeight="1">
      <c r="C612" s="15"/>
      <c r="D612" s="15"/>
    </row>
    <row r="613" ht="14.25" customHeight="1">
      <c r="C613" s="15"/>
      <c r="D613" s="15"/>
    </row>
    <row r="614" ht="14.25" customHeight="1">
      <c r="C614" s="15"/>
      <c r="D614" s="15"/>
    </row>
    <row r="615" ht="14.25" customHeight="1">
      <c r="C615" s="15"/>
      <c r="D615" s="15"/>
    </row>
    <row r="616" ht="14.25" customHeight="1">
      <c r="C616" s="15"/>
      <c r="D616" s="15"/>
    </row>
    <row r="617" ht="14.25" customHeight="1">
      <c r="C617" s="15"/>
      <c r="D617" s="15"/>
    </row>
    <row r="618" ht="14.25" customHeight="1">
      <c r="C618" s="15"/>
      <c r="D618" s="15"/>
    </row>
    <row r="619" ht="14.25" customHeight="1">
      <c r="C619" s="15"/>
      <c r="D619" s="15"/>
    </row>
    <row r="620" ht="14.25" customHeight="1">
      <c r="C620" s="15"/>
      <c r="D620" s="15"/>
    </row>
    <row r="621" ht="14.25" customHeight="1">
      <c r="C621" s="15"/>
      <c r="D621" s="15"/>
    </row>
    <row r="622" ht="14.25" customHeight="1">
      <c r="C622" s="15"/>
      <c r="D622" s="15"/>
    </row>
    <row r="623" ht="14.25" customHeight="1">
      <c r="C623" s="15"/>
      <c r="D623" s="15"/>
    </row>
    <row r="624" ht="14.25" customHeight="1">
      <c r="C624" s="15"/>
      <c r="D624" s="15"/>
    </row>
    <row r="625" ht="14.25" customHeight="1">
      <c r="C625" s="15"/>
      <c r="D625" s="15"/>
    </row>
    <row r="626" ht="14.25" customHeight="1">
      <c r="C626" s="15"/>
      <c r="D626" s="15"/>
    </row>
    <row r="627" ht="14.25" customHeight="1">
      <c r="C627" s="15"/>
      <c r="D627" s="15"/>
    </row>
    <row r="628" ht="14.25" customHeight="1">
      <c r="C628" s="15"/>
      <c r="D628" s="15"/>
    </row>
    <row r="629" ht="14.25" customHeight="1">
      <c r="C629" s="15"/>
      <c r="D629" s="15"/>
    </row>
    <row r="630" ht="14.25" customHeight="1">
      <c r="C630" s="15"/>
      <c r="D630" s="15"/>
    </row>
    <row r="631" ht="14.25" customHeight="1">
      <c r="C631" s="15"/>
      <c r="D631" s="15"/>
    </row>
    <row r="632" ht="14.25" customHeight="1">
      <c r="C632" s="15"/>
      <c r="D632" s="15"/>
    </row>
    <row r="633" ht="14.25" customHeight="1">
      <c r="C633" s="15"/>
      <c r="D633" s="15"/>
    </row>
    <row r="634" ht="14.25" customHeight="1">
      <c r="C634" s="15"/>
      <c r="D634" s="15"/>
    </row>
    <row r="635" ht="14.25" customHeight="1">
      <c r="C635" s="15"/>
      <c r="D635" s="15"/>
    </row>
    <row r="636" ht="14.25" customHeight="1">
      <c r="C636" s="15"/>
      <c r="D636" s="15"/>
    </row>
    <row r="637" ht="14.25" customHeight="1">
      <c r="C637" s="15"/>
      <c r="D637" s="15"/>
    </row>
    <row r="638" ht="14.25" customHeight="1">
      <c r="C638" s="15"/>
      <c r="D638" s="15"/>
    </row>
    <row r="639" ht="14.25" customHeight="1">
      <c r="C639" s="15"/>
      <c r="D639" s="15"/>
    </row>
    <row r="640" ht="14.25" customHeight="1">
      <c r="C640" s="15"/>
      <c r="D640" s="15"/>
    </row>
    <row r="641" ht="14.25" customHeight="1">
      <c r="C641" s="15"/>
      <c r="D641" s="15"/>
    </row>
    <row r="642" ht="14.25" customHeight="1">
      <c r="C642" s="15"/>
      <c r="D642" s="15"/>
    </row>
    <row r="643" ht="14.25" customHeight="1">
      <c r="C643" s="15"/>
      <c r="D643" s="15"/>
    </row>
    <row r="644" ht="14.25" customHeight="1">
      <c r="C644" s="15"/>
      <c r="D644" s="15"/>
    </row>
    <row r="645" ht="14.25" customHeight="1">
      <c r="C645" s="15"/>
      <c r="D645" s="15"/>
    </row>
    <row r="646" ht="14.25" customHeight="1">
      <c r="C646" s="15"/>
      <c r="D646" s="15"/>
    </row>
    <row r="647" ht="14.25" customHeight="1">
      <c r="C647" s="15"/>
      <c r="D647" s="15"/>
    </row>
    <row r="648" ht="14.25" customHeight="1">
      <c r="C648" s="15"/>
      <c r="D648" s="15"/>
    </row>
    <row r="649" ht="14.25" customHeight="1">
      <c r="C649" s="15"/>
      <c r="D649" s="15"/>
    </row>
    <row r="650" ht="14.25" customHeight="1">
      <c r="C650" s="15"/>
      <c r="D650" s="15"/>
    </row>
    <row r="651" ht="14.25" customHeight="1">
      <c r="C651" s="15"/>
      <c r="D651" s="15"/>
    </row>
    <row r="652" ht="14.25" customHeight="1">
      <c r="C652" s="15"/>
      <c r="D652" s="15"/>
    </row>
    <row r="653" ht="14.25" customHeight="1">
      <c r="C653" s="15"/>
      <c r="D653" s="15"/>
    </row>
    <row r="654" ht="14.25" customHeight="1">
      <c r="C654" s="15"/>
      <c r="D654" s="15"/>
    </row>
    <row r="655" ht="14.25" customHeight="1">
      <c r="C655" s="15"/>
      <c r="D655" s="15"/>
    </row>
    <row r="656" ht="14.25" customHeight="1">
      <c r="C656" s="15"/>
      <c r="D656" s="15"/>
    </row>
    <row r="657" ht="14.25" customHeight="1">
      <c r="C657" s="15"/>
      <c r="D657" s="15"/>
    </row>
    <row r="658" ht="14.25" customHeight="1">
      <c r="C658" s="15"/>
      <c r="D658" s="15"/>
    </row>
    <row r="659" ht="14.25" customHeight="1">
      <c r="C659" s="15"/>
      <c r="D659" s="15"/>
    </row>
    <row r="660" ht="14.25" customHeight="1">
      <c r="C660" s="15"/>
      <c r="D660" s="15"/>
    </row>
    <row r="661" ht="14.25" customHeight="1">
      <c r="C661" s="15"/>
      <c r="D661" s="15"/>
    </row>
    <row r="662" ht="14.25" customHeight="1">
      <c r="C662" s="15"/>
      <c r="D662" s="15"/>
    </row>
    <row r="663" ht="14.25" customHeight="1">
      <c r="C663" s="15"/>
      <c r="D663" s="15"/>
    </row>
    <row r="664" ht="14.25" customHeight="1">
      <c r="C664" s="15"/>
      <c r="D664" s="15"/>
    </row>
    <row r="665" ht="14.25" customHeight="1">
      <c r="C665" s="15"/>
      <c r="D665" s="15"/>
    </row>
    <row r="666" ht="14.25" customHeight="1">
      <c r="C666" s="15"/>
      <c r="D666" s="15"/>
    </row>
    <row r="667" ht="14.25" customHeight="1">
      <c r="C667" s="15"/>
      <c r="D667" s="15"/>
    </row>
    <row r="668" ht="14.25" customHeight="1">
      <c r="C668" s="15"/>
      <c r="D668" s="15"/>
    </row>
    <row r="669" ht="14.25" customHeight="1">
      <c r="C669" s="15"/>
      <c r="D669" s="15"/>
    </row>
    <row r="670" ht="14.25" customHeight="1">
      <c r="C670" s="15"/>
      <c r="D670" s="15"/>
    </row>
    <row r="671" ht="14.25" customHeight="1">
      <c r="C671" s="15"/>
      <c r="D671" s="15"/>
    </row>
    <row r="672" ht="14.25" customHeight="1">
      <c r="C672" s="15"/>
      <c r="D672" s="15"/>
    </row>
    <row r="673" ht="14.25" customHeight="1">
      <c r="C673" s="15"/>
      <c r="D673" s="15"/>
    </row>
    <row r="674" ht="14.25" customHeight="1">
      <c r="C674" s="15"/>
      <c r="D674" s="15"/>
    </row>
    <row r="675" ht="14.25" customHeight="1">
      <c r="C675" s="15"/>
      <c r="D675" s="15"/>
    </row>
    <row r="676" ht="14.25" customHeight="1">
      <c r="C676" s="15"/>
      <c r="D676" s="15"/>
    </row>
    <row r="677" ht="14.25" customHeight="1">
      <c r="C677" s="15"/>
      <c r="D677" s="15"/>
    </row>
    <row r="678" ht="14.25" customHeight="1">
      <c r="C678" s="15"/>
      <c r="D678" s="15"/>
    </row>
    <row r="679" ht="14.25" customHeight="1">
      <c r="C679" s="15"/>
      <c r="D679" s="15"/>
    </row>
    <row r="680" ht="14.25" customHeight="1">
      <c r="C680" s="15"/>
      <c r="D680" s="15"/>
    </row>
    <row r="681" ht="14.25" customHeight="1">
      <c r="C681" s="15"/>
      <c r="D681" s="15"/>
    </row>
    <row r="682" ht="14.25" customHeight="1">
      <c r="C682" s="15"/>
      <c r="D682" s="15"/>
    </row>
    <row r="683" ht="14.25" customHeight="1">
      <c r="C683" s="15"/>
      <c r="D683" s="15"/>
    </row>
    <row r="684" ht="14.25" customHeight="1">
      <c r="C684" s="15"/>
      <c r="D684" s="15"/>
    </row>
    <row r="685" ht="14.25" customHeight="1">
      <c r="C685" s="15"/>
      <c r="D685" s="15"/>
    </row>
    <row r="686" ht="14.25" customHeight="1">
      <c r="C686" s="15"/>
      <c r="D686" s="15"/>
    </row>
    <row r="687" ht="14.25" customHeight="1">
      <c r="C687" s="15"/>
      <c r="D687" s="15"/>
    </row>
    <row r="688" ht="14.25" customHeight="1">
      <c r="C688" s="15"/>
      <c r="D688" s="15"/>
    </row>
    <row r="689" ht="14.25" customHeight="1">
      <c r="C689" s="15"/>
      <c r="D689" s="15"/>
    </row>
    <row r="690" ht="14.25" customHeight="1">
      <c r="C690" s="15"/>
      <c r="D690" s="15"/>
    </row>
    <row r="691" ht="14.25" customHeight="1">
      <c r="C691" s="15"/>
      <c r="D691" s="15"/>
    </row>
    <row r="692" ht="14.25" customHeight="1">
      <c r="C692" s="15"/>
      <c r="D692" s="15"/>
    </row>
    <row r="693" ht="14.25" customHeight="1">
      <c r="C693" s="15"/>
      <c r="D693" s="15"/>
    </row>
    <row r="694" ht="14.25" customHeight="1">
      <c r="C694" s="15"/>
      <c r="D694" s="15"/>
    </row>
    <row r="695" ht="14.25" customHeight="1">
      <c r="C695" s="15"/>
      <c r="D695" s="15"/>
    </row>
    <row r="696" ht="14.25" customHeight="1">
      <c r="C696" s="15"/>
      <c r="D696" s="15"/>
    </row>
    <row r="697" ht="14.25" customHeight="1">
      <c r="C697" s="15"/>
      <c r="D697" s="15"/>
    </row>
    <row r="698" ht="14.25" customHeight="1">
      <c r="C698" s="15"/>
      <c r="D698" s="15"/>
    </row>
    <row r="699" ht="14.25" customHeight="1">
      <c r="C699" s="15"/>
      <c r="D699" s="15"/>
    </row>
    <row r="700" ht="14.25" customHeight="1">
      <c r="C700" s="15"/>
      <c r="D700" s="15"/>
    </row>
    <row r="701" ht="14.25" customHeight="1">
      <c r="C701" s="15"/>
      <c r="D701" s="15"/>
    </row>
    <row r="702" ht="14.25" customHeight="1">
      <c r="C702" s="15"/>
      <c r="D702" s="15"/>
    </row>
    <row r="703" ht="14.25" customHeight="1">
      <c r="C703" s="15"/>
      <c r="D703" s="15"/>
    </row>
    <row r="704" ht="14.25" customHeight="1">
      <c r="C704" s="15"/>
      <c r="D704" s="15"/>
    </row>
    <row r="705" ht="14.25" customHeight="1">
      <c r="C705" s="15"/>
      <c r="D705" s="15"/>
    </row>
    <row r="706" ht="14.25" customHeight="1">
      <c r="C706" s="15"/>
      <c r="D706" s="15"/>
    </row>
    <row r="707" ht="14.25" customHeight="1">
      <c r="C707" s="15"/>
      <c r="D707" s="15"/>
    </row>
    <row r="708" ht="14.25" customHeight="1">
      <c r="C708" s="15"/>
      <c r="D708" s="15"/>
    </row>
    <row r="709" ht="14.25" customHeight="1">
      <c r="C709" s="15"/>
      <c r="D709" s="15"/>
    </row>
    <row r="710" ht="14.25" customHeight="1">
      <c r="C710" s="15"/>
      <c r="D710" s="15"/>
    </row>
    <row r="711" ht="14.25" customHeight="1">
      <c r="C711" s="15"/>
      <c r="D711" s="15"/>
    </row>
    <row r="712" ht="14.25" customHeight="1">
      <c r="C712" s="15"/>
      <c r="D712" s="15"/>
    </row>
    <row r="713" ht="14.25" customHeight="1">
      <c r="C713" s="15"/>
      <c r="D713" s="15"/>
    </row>
    <row r="714" ht="14.25" customHeight="1">
      <c r="C714" s="15"/>
      <c r="D714" s="15"/>
    </row>
    <row r="715" ht="14.25" customHeight="1">
      <c r="C715" s="15"/>
      <c r="D715" s="15"/>
    </row>
    <row r="716" ht="14.25" customHeight="1">
      <c r="C716" s="15"/>
      <c r="D716" s="15"/>
    </row>
    <row r="717" ht="14.25" customHeight="1">
      <c r="C717" s="15"/>
      <c r="D717" s="15"/>
    </row>
    <row r="718" ht="14.25" customHeight="1">
      <c r="C718" s="15"/>
      <c r="D718" s="15"/>
    </row>
    <row r="719" ht="14.25" customHeight="1">
      <c r="C719" s="15"/>
      <c r="D719" s="15"/>
    </row>
    <row r="720" ht="14.25" customHeight="1">
      <c r="C720" s="15"/>
      <c r="D720" s="15"/>
    </row>
    <row r="721" ht="14.25" customHeight="1">
      <c r="C721" s="15"/>
      <c r="D721" s="15"/>
    </row>
    <row r="722" ht="14.25" customHeight="1">
      <c r="C722" s="15"/>
      <c r="D722" s="15"/>
    </row>
    <row r="723" ht="14.25" customHeight="1">
      <c r="C723" s="15"/>
      <c r="D723" s="15"/>
    </row>
    <row r="724" ht="14.25" customHeight="1">
      <c r="C724" s="15"/>
      <c r="D724" s="15"/>
    </row>
    <row r="725" ht="14.25" customHeight="1">
      <c r="C725" s="15"/>
      <c r="D725" s="15"/>
    </row>
    <row r="726" ht="14.25" customHeight="1">
      <c r="C726" s="15"/>
      <c r="D726" s="15"/>
    </row>
    <row r="727" ht="14.25" customHeight="1">
      <c r="C727" s="15"/>
      <c r="D727" s="15"/>
    </row>
    <row r="728" ht="14.25" customHeight="1">
      <c r="C728" s="15"/>
      <c r="D728" s="15"/>
    </row>
    <row r="729" ht="14.25" customHeight="1">
      <c r="C729" s="15"/>
      <c r="D729" s="15"/>
    </row>
    <row r="730" ht="14.25" customHeight="1">
      <c r="C730" s="15"/>
      <c r="D730" s="15"/>
    </row>
    <row r="731" ht="14.25" customHeight="1">
      <c r="C731" s="15"/>
      <c r="D731" s="15"/>
    </row>
    <row r="732" ht="14.25" customHeight="1">
      <c r="C732" s="15"/>
      <c r="D732" s="15"/>
    </row>
    <row r="733" ht="14.25" customHeight="1">
      <c r="C733" s="15"/>
      <c r="D733" s="15"/>
    </row>
    <row r="734" ht="14.25" customHeight="1">
      <c r="C734" s="15"/>
      <c r="D734" s="15"/>
    </row>
    <row r="735" ht="14.25" customHeight="1">
      <c r="C735" s="15"/>
      <c r="D735" s="15"/>
    </row>
    <row r="736" ht="14.25" customHeight="1">
      <c r="C736" s="15"/>
      <c r="D736" s="15"/>
    </row>
    <row r="737" ht="14.25" customHeight="1">
      <c r="C737" s="15"/>
      <c r="D737" s="15"/>
    </row>
    <row r="738" ht="14.25" customHeight="1">
      <c r="C738" s="15"/>
      <c r="D738" s="15"/>
    </row>
    <row r="739" ht="14.25" customHeight="1">
      <c r="C739" s="15"/>
      <c r="D739" s="15"/>
    </row>
    <row r="740" ht="14.25" customHeight="1">
      <c r="C740" s="15"/>
      <c r="D740" s="15"/>
    </row>
    <row r="741" ht="14.25" customHeight="1">
      <c r="C741" s="15"/>
      <c r="D741" s="15"/>
    </row>
    <row r="742" ht="14.25" customHeight="1">
      <c r="C742" s="15"/>
      <c r="D742" s="15"/>
    </row>
    <row r="743" ht="14.25" customHeight="1">
      <c r="C743" s="15"/>
      <c r="D743" s="15"/>
    </row>
    <row r="744" ht="14.25" customHeight="1">
      <c r="C744" s="15"/>
      <c r="D744" s="15"/>
    </row>
    <row r="745" ht="14.25" customHeight="1">
      <c r="C745" s="15"/>
      <c r="D745" s="15"/>
    </row>
    <row r="746" ht="14.25" customHeight="1">
      <c r="C746" s="15"/>
      <c r="D746" s="15"/>
    </row>
    <row r="747" ht="14.25" customHeight="1">
      <c r="C747" s="15"/>
      <c r="D747" s="15"/>
    </row>
    <row r="748" ht="14.25" customHeight="1">
      <c r="C748" s="15"/>
      <c r="D748" s="15"/>
    </row>
    <row r="749" ht="14.25" customHeight="1">
      <c r="C749" s="15"/>
      <c r="D749" s="15"/>
    </row>
    <row r="750" ht="14.25" customHeight="1">
      <c r="C750" s="15"/>
      <c r="D750" s="15"/>
    </row>
    <row r="751" ht="14.25" customHeight="1">
      <c r="C751" s="15"/>
      <c r="D751" s="15"/>
    </row>
    <row r="752" ht="14.25" customHeight="1">
      <c r="C752" s="15"/>
      <c r="D752" s="15"/>
    </row>
    <row r="753" ht="14.25" customHeight="1">
      <c r="C753" s="15"/>
      <c r="D753" s="15"/>
    </row>
    <row r="754" ht="14.25" customHeight="1">
      <c r="C754" s="15"/>
      <c r="D754" s="15"/>
    </row>
    <row r="755" ht="14.25" customHeight="1">
      <c r="C755" s="15"/>
      <c r="D755" s="15"/>
    </row>
    <row r="756" ht="14.25" customHeight="1">
      <c r="C756" s="15"/>
      <c r="D756" s="15"/>
    </row>
    <row r="757" ht="14.25" customHeight="1">
      <c r="C757" s="15"/>
      <c r="D757" s="15"/>
    </row>
    <row r="758" ht="14.25" customHeight="1">
      <c r="C758" s="15"/>
      <c r="D758" s="15"/>
    </row>
    <row r="759" ht="14.25" customHeight="1">
      <c r="C759" s="15"/>
      <c r="D759" s="15"/>
    </row>
    <row r="760" ht="14.25" customHeight="1">
      <c r="C760" s="15"/>
      <c r="D760" s="15"/>
    </row>
    <row r="761" ht="14.25" customHeight="1">
      <c r="C761" s="15"/>
      <c r="D761" s="15"/>
    </row>
    <row r="762" ht="14.25" customHeight="1">
      <c r="C762" s="15"/>
      <c r="D762" s="15"/>
    </row>
    <row r="763" ht="14.25" customHeight="1">
      <c r="C763" s="15"/>
      <c r="D763" s="15"/>
    </row>
    <row r="764" ht="14.25" customHeight="1">
      <c r="C764" s="15"/>
      <c r="D764" s="15"/>
    </row>
    <row r="765" ht="14.25" customHeight="1">
      <c r="C765" s="15"/>
      <c r="D765" s="15"/>
    </row>
    <row r="766" ht="14.25" customHeight="1">
      <c r="C766" s="15"/>
      <c r="D766" s="15"/>
    </row>
    <row r="767" ht="14.25" customHeight="1">
      <c r="C767" s="15"/>
      <c r="D767" s="15"/>
    </row>
    <row r="768" ht="14.25" customHeight="1">
      <c r="C768" s="15"/>
      <c r="D768" s="15"/>
    </row>
    <row r="769" ht="14.25" customHeight="1">
      <c r="C769" s="15"/>
      <c r="D769" s="15"/>
    </row>
    <row r="770" ht="14.25" customHeight="1">
      <c r="C770" s="15"/>
      <c r="D770" s="15"/>
    </row>
    <row r="771" ht="14.25" customHeight="1">
      <c r="C771" s="15"/>
      <c r="D771" s="15"/>
    </row>
    <row r="772" ht="14.25" customHeight="1">
      <c r="C772" s="15"/>
      <c r="D772" s="15"/>
    </row>
    <row r="773" ht="14.25" customHeight="1">
      <c r="C773" s="15"/>
      <c r="D773" s="15"/>
    </row>
    <row r="774" ht="14.25" customHeight="1">
      <c r="C774" s="15"/>
      <c r="D774" s="15"/>
    </row>
    <row r="775" ht="14.25" customHeight="1">
      <c r="C775" s="15"/>
      <c r="D775" s="15"/>
    </row>
    <row r="776" ht="14.25" customHeight="1">
      <c r="C776" s="15"/>
      <c r="D776" s="15"/>
    </row>
    <row r="777" ht="14.25" customHeight="1">
      <c r="C777" s="15"/>
      <c r="D777" s="15"/>
    </row>
    <row r="778" ht="14.25" customHeight="1">
      <c r="C778" s="15"/>
      <c r="D778" s="15"/>
    </row>
    <row r="779" ht="14.25" customHeight="1">
      <c r="C779" s="15"/>
      <c r="D779" s="15"/>
    </row>
    <row r="780" ht="14.25" customHeight="1">
      <c r="C780" s="15"/>
      <c r="D780" s="15"/>
    </row>
    <row r="781" ht="14.25" customHeight="1">
      <c r="C781" s="15"/>
      <c r="D781" s="15"/>
    </row>
    <row r="782" ht="14.25" customHeight="1">
      <c r="C782" s="15"/>
      <c r="D782" s="15"/>
    </row>
    <row r="783" ht="14.25" customHeight="1">
      <c r="C783" s="15"/>
      <c r="D783" s="15"/>
    </row>
    <row r="784" ht="14.25" customHeight="1">
      <c r="C784" s="15"/>
      <c r="D784" s="15"/>
    </row>
    <row r="785" ht="14.25" customHeight="1">
      <c r="C785" s="15"/>
      <c r="D785" s="15"/>
    </row>
    <row r="786" ht="14.25" customHeight="1">
      <c r="C786" s="15"/>
      <c r="D786" s="15"/>
    </row>
    <row r="787" ht="14.25" customHeight="1">
      <c r="C787" s="15"/>
      <c r="D787" s="15"/>
    </row>
    <row r="788" ht="14.25" customHeight="1">
      <c r="C788" s="15"/>
      <c r="D788" s="15"/>
    </row>
    <row r="789" ht="14.25" customHeight="1">
      <c r="C789" s="15"/>
      <c r="D789" s="15"/>
    </row>
    <row r="790" ht="14.25" customHeight="1">
      <c r="C790" s="15"/>
      <c r="D790" s="15"/>
    </row>
    <row r="791" ht="14.25" customHeight="1">
      <c r="C791" s="15"/>
      <c r="D791" s="15"/>
    </row>
    <row r="792" ht="14.25" customHeight="1">
      <c r="C792" s="15"/>
      <c r="D792" s="15"/>
    </row>
    <row r="793" ht="14.25" customHeight="1">
      <c r="C793" s="15"/>
      <c r="D793" s="15"/>
    </row>
    <row r="794" ht="14.25" customHeight="1">
      <c r="C794" s="15"/>
      <c r="D794" s="15"/>
    </row>
    <row r="795" ht="14.25" customHeight="1">
      <c r="C795" s="15"/>
      <c r="D795" s="15"/>
    </row>
    <row r="796" ht="14.25" customHeight="1">
      <c r="C796" s="15"/>
      <c r="D796" s="15"/>
    </row>
    <row r="797" ht="14.25" customHeight="1">
      <c r="C797" s="15"/>
      <c r="D797" s="15"/>
    </row>
    <row r="798" ht="14.25" customHeight="1">
      <c r="C798" s="15"/>
      <c r="D798" s="15"/>
    </row>
    <row r="799" ht="14.25" customHeight="1">
      <c r="C799" s="15"/>
      <c r="D799" s="15"/>
    </row>
    <row r="800" ht="14.25" customHeight="1">
      <c r="C800" s="15"/>
      <c r="D800" s="15"/>
    </row>
    <row r="801" ht="14.25" customHeight="1">
      <c r="C801" s="15"/>
      <c r="D801" s="15"/>
    </row>
    <row r="802" ht="14.25" customHeight="1">
      <c r="C802" s="15"/>
      <c r="D802" s="15"/>
    </row>
    <row r="803" ht="14.25" customHeight="1">
      <c r="C803" s="15"/>
      <c r="D803" s="15"/>
    </row>
    <row r="804" ht="14.25" customHeight="1">
      <c r="C804" s="15"/>
      <c r="D804" s="15"/>
    </row>
    <row r="805" ht="14.25" customHeight="1">
      <c r="C805" s="15"/>
      <c r="D805" s="15"/>
    </row>
    <row r="806" ht="14.25" customHeight="1">
      <c r="C806" s="15"/>
      <c r="D806" s="15"/>
    </row>
    <row r="807" ht="14.25" customHeight="1">
      <c r="C807" s="15"/>
      <c r="D807" s="15"/>
    </row>
    <row r="808" ht="14.25" customHeight="1">
      <c r="C808" s="15"/>
      <c r="D808" s="15"/>
    </row>
    <row r="809" ht="14.25" customHeight="1">
      <c r="C809" s="15"/>
      <c r="D809" s="15"/>
    </row>
    <row r="810" ht="14.25" customHeight="1">
      <c r="C810" s="15"/>
      <c r="D810" s="15"/>
    </row>
    <row r="811" ht="14.25" customHeight="1">
      <c r="C811" s="15"/>
      <c r="D811" s="15"/>
    </row>
    <row r="812" ht="14.25" customHeight="1">
      <c r="C812" s="15"/>
      <c r="D812" s="15"/>
    </row>
    <row r="813" ht="14.25" customHeight="1">
      <c r="C813" s="15"/>
      <c r="D813" s="15"/>
    </row>
    <row r="814" ht="14.25" customHeight="1">
      <c r="C814" s="15"/>
      <c r="D814" s="15"/>
    </row>
    <row r="815" ht="14.25" customHeight="1">
      <c r="C815" s="15"/>
      <c r="D815" s="15"/>
    </row>
    <row r="816" ht="14.25" customHeight="1">
      <c r="C816" s="15"/>
      <c r="D816" s="15"/>
    </row>
    <row r="817" ht="14.25" customHeight="1">
      <c r="C817" s="15"/>
      <c r="D817" s="15"/>
    </row>
    <row r="818" ht="14.25" customHeight="1">
      <c r="C818" s="15"/>
      <c r="D818" s="15"/>
    </row>
    <row r="819" ht="14.25" customHeight="1">
      <c r="C819" s="15"/>
      <c r="D819" s="15"/>
    </row>
    <row r="820" ht="14.25" customHeight="1">
      <c r="C820" s="15"/>
      <c r="D820" s="15"/>
    </row>
    <row r="821" ht="14.25" customHeight="1">
      <c r="C821" s="15"/>
      <c r="D821" s="15"/>
    </row>
    <row r="822" ht="14.25" customHeight="1">
      <c r="C822" s="15"/>
      <c r="D822" s="15"/>
    </row>
    <row r="823" ht="14.25" customHeight="1">
      <c r="C823" s="15"/>
      <c r="D823" s="15"/>
    </row>
    <row r="824" ht="14.25" customHeight="1">
      <c r="C824" s="15"/>
      <c r="D824" s="15"/>
    </row>
    <row r="825" ht="14.25" customHeight="1">
      <c r="C825" s="15"/>
      <c r="D825" s="15"/>
    </row>
    <row r="826" ht="14.25" customHeight="1">
      <c r="C826" s="15"/>
      <c r="D826" s="15"/>
    </row>
    <row r="827" ht="14.25" customHeight="1">
      <c r="C827" s="15"/>
      <c r="D827" s="15"/>
    </row>
    <row r="828" ht="14.25" customHeight="1">
      <c r="C828" s="15"/>
      <c r="D828" s="15"/>
    </row>
    <row r="829" ht="14.25" customHeight="1">
      <c r="C829" s="15"/>
      <c r="D829" s="15"/>
    </row>
    <row r="830" ht="14.25" customHeight="1">
      <c r="C830" s="15"/>
      <c r="D830" s="15"/>
    </row>
    <row r="831" ht="14.25" customHeight="1">
      <c r="C831" s="15"/>
      <c r="D831" s="15"/>
    </row>
    <row r="832" ht="14.25" customHeight="1">
      <c r="C832" s="15"/>
      <c r="D832" s="15"/>
    </row>
    <row r="833" ht="14.25" customHeight="1">
      <c r="C833" s="15"/>
      <c r="D833" s="15"/>
    </row>
    <row r="834" ht="14.25" customHeight="1">
      <c r="C834" s="15"/>
      <c r="D834" s="15"/>
    </row>
    <row r="835" ht="14.25" customHeight="1">
      <c r="C835" s="15"/>
      <c r="D835" s="15"/>
    </row>
    <row r="836" ht="14.25" customHeight="1">
      <c r="C836" s="15"/>
      <c r="D836" s="15"/>
    </row>
    <row r="837" ht="14.25" customHeight="1">
      <c r="C837" s="15"/>
      <c r="D837" s="15"/>
    </row>
    <row r="838" ht="14.25" customHeight="1">
      <c r="C838" s="15"/>
      <c r="D838" s="15"/>
    </row>
    <row r="839" ht="14.25" customHeight="1">
      <c r="C839" s="15"/>
      <c r="D839" s="15"/>
    </row>
    <row r="840" ht="14.25" customHeight="1">
      <c r="C840" s="15"/>
      <c r="D840" s="15"/>
    </row>
    <row r="841" ht="14.25" customHeight="1">
      <c r="C841" s="15"/>
      <c r="D841" s="15"/>
    </row>
    <row r="842" ht="14.25" customHeight="1">
      <c r="C842" s="15"/>
      <c r="D842" s="15"/>
    </row>
    <row r="843" ht="14.25" customHeight="1">
      <c r="C843" s="15"/>
      <c r="D843" s="15"/>
    </row>
    <row r="844" ht="14.25" customHeight="1">
      <c r="C844" s="15"/>
      <c r="D844" s="15"/>
    </row>
    <row r="845" ht="14.25" customHeight="1">
      <c r="C845" s="15"/>
      <c r="D845" s="15"/>
    </row>
    <row r="846" ht="14.25" customHeight="1">
      <c r="C846" s="15"/>
      <c r="D846" s="15"/>
    </row>
    <row r="847" ht="14.25" customHeight="1">
      <c r="C847" s="15"/>
      <c r="D847" s="15"/>
    </row>
    <row r="848" ht="14.25" customHeight="1">
      <c r="C848" s="15"/>
      <c r="D848" s="15"/>
    </row>
    <row r="849" ht="14.25" customHeight="1">
      <c r="C849" s="15"/>
      <c r="D849" s="15"/>
    </row>
    <row r="850" ht="14.25" customHeight="1">
      <c r="C850" s="15"/>
      <c r="D850" s="15"/>
    </row>
    <row r="851" ht="14.25" customHeight="1">
      <c r="C851" s="15"/>
      <c r="D851" s="15"/>
    </row>
    <row r="852" ht="14.25" customHeight="1">
      <c r="C852" s="15"/>
      <c r="D852" s="15"/>
    </row>
    <row r="853" ht="14.25" customHeight="1">
      <c r="C853" s="15"/>
      <c r="D853" s="15"/>
    </row>
    <row r="854" ht="14.25" customHeight="1">
      <c r="C854" s="15"/>
      <c r="D854" s="15"/>
    </row>
    <row r="855" ht="14.25" customHeight="1">
      <c r="C855" s="15"/>
      <c r="D855" s="15"/>
    </row>
    <row r="856" ht="14.25" customHeight="1">
      <c r="C856" s="15"/>
      <c r="D856" s="15"/>
    </row>
    <row r="857" ht="14.25" customHeight="1">
      <c r="C857" s="15"/>
      <c r="D857" s="15"/>
    </row>
    <row r="858" ht="14.25" customHeight="1">
      <c r="C858" s="15"/>
      <c r="D858" s="15"/>
    </row>
    <row r="859" ht="14.25" customHeight="1">
      <c r="C859" s="15"/>
      <c r="D859" s="15"/>
    </row>
    <row r="860" ht="14.25" customHeight="1">
      <c r="C860" s="15"/>
      <c r="D860" s="15"/>
    </row>
    <row r="861" ht="14.25" customHeight="1">
      <c r="C861" s="15"/>
      <c r="D861" s="15"/>
    </row>
    <row r="862" ht="14.25" customHeight="1">
      <c r="C862" s="15"/>
      <c r="D862" s="15"/>
    </row>
    <row r="863" ht="14.25" customHeight="1">
      <c r="C863" s="15"/>
      <c r="D863" s="15"/>
    </row>
    <row r="864" ht="14.25" customHeight="1">
      <c r="C864" s="15"/>
      <c r="D864" s="15"/>
    </row>
    <row r="865" ht="14.25" customHeight="1">
      <c r="C865" s="15"/>
      <c r="D865" s="15"/>
    </row>
    <row r="866" ht="14.25" customHeight="1">
      <c r="C866" s="15"/>
      <c r="D866" s="15"/>
    </row>
    <row r="867" ht="14.25" customHeight="1">
      <c r="C867" s="15"/>
      <c r="D867" s="15"/>
    </row>
    <row r="868" ht="14.25" customHeight="1">
      <c r="C868" s="15"/>
      <c r="D868" s="15"/>
    </row>
    <row r="869" ht="14.25" customHeight="1">
      <c r="C869" s="15"/>
      <c r="D869" s="15"/>
    </row>
    <row r="870" ht="14.25" customHeight="1">
      <c r="C870" s="15"/>
      <c r="D870" s="15"/>
    </row>
    <row r="871" ht="14.25" customHeight="1">
      <c r="C871" s="15"/>
      <c r="D871" s="15"/>
    </row>
    <row r="872" ht="14.25" customHeight="1">
      <c r="C872" s="15"/>
      <c r="D872" s="15"/>
    </row>
    <row r="873" ht="14.25" customHeight="1">
      <c r="C873" s="15"/>
      <c r="D873" s="15"/>
    </row>
    <row r="874" ht="14.25" customHeight="1">
      <c r="C874" s="15"/>
      <c r="D874" s="15"/>
    </row>
    <row r="875" ht="14.25" customHeight="1">
      <c r="C875" s="15"/>
      <c r="D875" s="15"/>
    </row>
    <row r="876" ht="14.25" customHeight="1">
      <c r="C876" s="15"/>
      <c r="D876" s="15"/>
    </row>
    <row r="877" ht="14.25" customHeight="1">
      <c r="C877" s="15"/>
      <c r="D877" s="15"/>
    </row>
    <row r="878" ht="14.25" customHeight="1">
      <c r="C878" s="15"/>
      <c r="D878" s="15"/>
    </row>
    <row r="879" ht="14.25" customHeight="1">
      <c r="C879" s="15"/>
      <c r="D879" s="15"/>
    </row>
    <row r="880" ht="14.25" customHeight="1">
      <c r="C880" s="15"/>
      <c r="D880" s="15"/>
    </row>
    <row r="881" ht="14.25" customHeight="1">
      <c r="C881" s="15"/>
      <c r="D881" s="15"/>
    </row>
    <row r="882" ht="14.25" customHeight="1">
      <c r="C882" s="15"/>
      <c r="D882" s="15"/>
    </row>
    <row r="883" ht="14.25" customHeight="1">
      <c r="C883" s="15"/>
      <c r="D883" s="15"/>
    </row>
    <row r="884" ht="14.25" customHeight="1">
      <c r="C884" s="15"/>
      <c r="D884" s="15"/>
    </row>
    <row r="885" ht="14.25" customHeight="1">
      <c r="C885" s="15"/>
      <c r="D885" s="15"/>
    </row>
    <row r="886" ht="14.25" customHeight="1">
      <c r="C886" s="15"/>
      <c r="D886" s="15"/>
    </row>
    <row r="887" ht="14.25" customHeight="1">
      <c r="C887" s="15"/>
      <c r="D887" s="15"/>
    </row>
    <row r="888" ht="14.25" customHeight="1">
      <c r="C888" s="15"/>
      <c r="D888" s="15"/>
    </row>
    <row r="889" ht="14.25" customHeight="1">
      <c r="C889" s="15"/>
      <c r="D889" s="15"/>
    </row>
    <row r="890" ht="14.25" customHeight="1">
      <c r="C890" s="15"/>
      <c r="D890" s="15"/>
    </row>
    <row r="891" ht="14.25" customHeight="1">
      <c r="C891" s="15"/>
      <c r="D891" s="15"/>
    </row>
    <row r="892" ht="14.25" customHeight="1">
      <c r="C892" s="15"/>
      <c r="D892" s="15"/>
    </row>
    <row r="893" ht="14.25" customHeight="1">
      <c r="C893" s="15"/>
      <c r="D893" s="15"/>
    </row>
    <row r="894" ht="14.25" customHeight="1">
      <c r="C894" s="15"/>
      <c r="D894" s="15"/>
    </row>
    <row r="895" ht="14.25" customHeight="1">
      <c r="C895" s="15"/>
      <c r="D895" s="15"/>
    </row>
    <row r="896" ht="14.25" customHeight="1">
      <c r="C896" s="15"/>
      <c r="D896" s="15"/>
    </row>
    <row r="897" ht="14.25" customHeight="1">
      <c r="C897" s="15"/>
      <c r="D897" s="15"/>
    </row>
    <row r="898" ht="14.25" customHeight="1">
      <c r="C898" s="15"/>
      <c r="D898" s="15"/>
    </row>
    <row r="899" ht="14.25" customHeight="1">
      <c r="C899" s="15"/>
      <c r="D899" s="15"/>
    </row>
    <row r="900" ht="14.25" customHeight="1">
      <c r="C900" s="15"/>
      <c r="D900" s="15"/>
    </row>
    <row r="901" ht="14.25" customHeight="1">
      <c r="C901" s="15"/>
      <c r="D901" s="15"/>
    </row>
    <row r="902" ht="14.25" customHeight="1">
      <c r="C902" s="15"/>
      <c r="D902" s="15"/>
    </row>
    <row r="903" ht="14.25" customHeight="1">
      <c r="C903" s="15"/>
      <c r="D903" s="15"/>
    </row>
    <row r="904" ht="14.25" customHeight="1">
      <c r="C904" s="15"/>
      <c r="D904" s="15"/>
    </row>
    <row r="905" ht="14.25" customHeight="1">
      <c r="C905" s="15"/>
      <c r="D905" s="15"/>
    </row>
    <row r="906" ht="14.25" customHeight="1">
      <c r="C906" s="15"/>
      <c r="D906" s="15"/>
    </row>
    <row r="907" ht="14.25" customHeight="1">
      <c r="C907" s="15"/>
      <c r="D907" s="15"/>
    </row>
    <row r="908" ht="14.25" customHeight="1">
      <c r="C908" s="15"/>
      <c r="D908" s="15"/>
    </row>
    <row r="909" ht="14.25" customHeight="1">
      <c r="C909" s="15"/>
      <c r="D909" s="15"/>
    </row>
    <row r="910" ht="14.25" customHeight="1">
      <c r="C910" s="15"/>
      <c r="D910" s="15"/>
    </row>
    <row r="911" ht="14.25" customHeight="1">
      <c r="C911" s="15"/>
      <c r="D911" s="15"/>
    </row>
    <row r="912" ht="14.25" customHeight="1">
      <c r="C912" s="15"/>
      <c r="D912" s="15"/>
    </row>
    <row r="913" ht="14.25" customHeight="1">
      <c r="C913" s="15"/>
      <c r="D913" s="15"/>
    </row>
    <row r="914" ht="14.25" customHeight="1">
      <c r="C914" s="15"/>
      <c r="D914" s="15"/>
    </row>
    <row r="915" ht="14.25" customHeight="1">
      <c r="C915" s="15"/>
      <c r="D915" s="15"/>
    </row>
    <row r="916" ht="14.25" customHeight="1">
      <c r="C916" s="15"/>
      <c r="D916" s="15"/>
    </row>
    <row r="917" ht="14.25" customHeight="1">
      <c r="C917" s="15"/>
      <c r="D917" s="15"/>
    </row>
    <row r="918" ht="14.25" customHeight="1">
      <c r="C918" s="15"/>
      <c r="D918" s="15"/>
    </row>
    <row r="919" ht="14.25" customHeight="1">
      <c r="C919" s="15"/>
      <c r="D919" s="15"/>
    </row>
    <row r="920" ht="14.25" customHeight="1">
      <c r="C920" s="15"/>
      <c r="D920" s="15"/>
    </row>
    <row r="921" ht="14.25" customHeight="1">
      <c r="C921" s="15"/>
      <c r="D921" s="15"/>
    </row>
    <row r="922" ht="14.25" customHeight="1">
      <c r="C922" s="15"/>
      <c r="D922" s="15"/>
    </row>
    <row r="923" ht="14.25" customHeight="1">
      <c r="C923" s="15"/>
      <c r="D923" s="15"/>
    </row>
    <row r="924" ht="14.25" customHeight="1">
      <c r="C924" s="15"/>
      <c r="D924" s="15"/>
    </row>
    <row r="925" ht="14.25" customHeight="1">
      <c r="C925" s="15"/>
      <c r="D925" s="15"/>
    </row>
    <row r="926" ht="14.25" customHeight="1">
      <c r="C926" s="15"/>
      <c r="D926" s="15"/>
    </row>
    <row r="927" ht="14.25" customHeight="1">
      <c r="C927" s="15"/>
      <c r="D927" s="15"/>
    </row>
    <row r="928" ht="14.25" customHeight="1">
      <c r="C928" s="15"/>
      <c r="D928" s="15"/>
    </row>
    <row r="929" ht="14.25" customHeight="1">
      <c r="C929" s="15"/>
      <c r="D929" s="15"/>
    </row>
    <row r="930" ht="14.25" customHeight="1">
      <c r="C930" s="15"/>
      <c r="D930" s="15"/>
    </row>
    <row r="931" ht="14.25" customHeight="1">
      <c r="C931" s="15"/>
      <c r="D931" s="15"/>
    </row>
    <row r="932" ht="14.25" customHeight="1">
      <c r="C932" s="15"/>
      <c r="D932" s="15"/>
    </row>
    <row r="933" ht="14.25" customHeight="1">
      <c r="C933" s="15"/>
      <c r="D933" s="15"/>
    </row>
    <row r="934" ht="14.25" customHeight="1">
      <c r="C934" s="15"/>
      <c r="D934" s="15"/>
    </row>
    <row r="935" ht="14.25" customHeight="1">
      <c r="C935" s="15"/>
      <c r="D935" s="15"/>
    </row>
    <row r="936" ht="14.25" customHeight="1">
      <c r="C936" s="15"/>
      <c r="D936" s="15"/>
    </row>
    <row r="937" ht="14.25" customHeight="1">
      <c r="C937" s="15"/>
      <c r="D937" s="15"/>
    </row>
    <row r="938" ht="14.25" customHeight="1">
      <c r="C938" s="15"/>
      <c r="D938" s="15"/>
    </row>
    <row r="939" ht="14.25" customHeight="1">
      <c r="C939" s="15"/>
      <c r="D939" s="15"/>
    </row>
    <row r="940" ht="14.25" customHeight="1">
      <c r="C940" s="15"/>
      <c r="D940" s="15"/>
    </row>
    <row r="941" ht="14.25" customHeight="1">
      <c r="C941" s="15"/>
      <c r="D941" s="15"/>
    </row>
    <row r="942" ht="14.25" customHeight="1">
      <c r="C942" s="15"/>
      <c r="D942" s="15"/>
    </row>
    <row r="943" ht="14.25" customHeight="1">
      <c r="C943" s="15"/>
      <c r="D943" s="15"/>
    </row>
    <row r="944" ht="14.25" customHeight="1">
      <c r="C944" s="15"/>
      <c r="D944" s="15"/>
    </row>
    <row r="945" ht="14.25" customHeight="1">
      <c r="C945" s="15"/>
      <c r="D945" s="15"/>
    </row>
    <row r="946" ht="14.25" customHeight="1">
      <c r="C946" s="15"/>
      <c r="D946" s="15"/>
    </row>
    <row r="947" ht="14.25" customHeight="1">
      <c r="C947" s="15"/>
      <c r="D947" s="15"/>
    </row>
    <row r="948" ht="14.25" customHeight="1">
      <c r="C948" s="15"/>
      <c r="D948" s="15"/>
    </row>
    <row r="949" ht="14.25" customHeight="1">
      <c r="C949" s="15"/>
      <c r="D949" s="15"/>
    </row>
    <row r="950" ht="14.25" customHeight="1">
      <c r="C950" s="15"/>
      <c r="D950" s="15"/>
    </row>
    <row r="951" ht="14.25" customHeight="1">
      <c r="C951" s="15"/>
      <c r="D951" s="15"/>
    </row>
    <row r="952" ht="14.25" customHeight="1">
      <c r="C952" s="15"/>
      <c r="D952" s="15"/>
    </row>
    <row r="953" ht="14.25" customHeight="1">
      <c r="C953" s="15"/>
      <c r="D953" s="15"/>
    </row>
    <row r="954" ht="14.25" customHeight="1">
      <c r="C954" s="15"/>
      <c r="D954" s="15"/>
    </row>
    <row r="955" ht="14.25" customHeight="1">
      <c r="C955" s="15"/>
      <c r="D955" s="15"/>
    </row>
    <row r="956" ht="14.25" customHeight="1">
      <c r="C956" s="15"/>
      <c r="D956" s="15"/>
    </row>
    <row r="957" ht="14.25" customHeight="1">
      <c r="C957" s="15"/>
      <c r="D957" s="15"/>
    </row>
    <row r="958" ht="14.25" customHeight="1">
      <c r="C958" s="15"/>
      <c r="D958" s="15"/>
    </row>
    <row r="959" ht="14.25" customHeight="1">
      <c r="C959" s="15"/>
      <c r="D959" s="15"/>
    </row>
    <row r="960" ht="14.25" customHeight="1">
      <c r="C960" s="15"/>
      <c r="D960" s="15"/>
    </row>
    <row r="961" ht="14.25" customHeight="1">
      <c r="C961" s="15"/>
      <c r="D961" s="15"/>
    </row>
    <row r="962" ht="14.25" customHeight="1">
      <c r="C962" s="15"/>
      <c r="D962" s="15"/>
    </row>
    <row r="963" ht="14.25" customHeight="1">
      <c r="C963" s="15"/>
      <c r="D963" s="15"/>
    </row>
    <row r="964" ht="14.25" customHeight="1">
      <c r="C964" s="15"/>
      <c r="D964" s="15"/>
    </row>
    <row r="965" ht="14.25" customHeight="1">
      <c r="C965" s="15"/>
      <c r="D965" s="15"/>
    </row>
    <row r="966" ht="14.25" customHeight="1">
      <c r="C966" s="15"/>
      <c r="D966" s="15"/>
    </row>
    <row r="967" ht="14.25" customHeight="1">
      <c r="C967" s="15"/>
      <c r="D967" s="15"/>
    </row>
    <row r="968" ht="14.25" customHeight="1">
      <c r="C968" s="15"/>
      <c r="D968" s="15"/>
    </row>
    <row r="969" ht="14.25" customHeight="1">
      <c r="C969" s="15"/>
      <c r="D969" s="15"/>
    </row>
    <row r="970" ht="14.25" customHeight="1">
      <c r="C970" s="15"/>
      <c r="D970" s="15"/>
    </row>
    <row r="971" ht="14.25" customHeight="1">
      <c r="C971" s="15"/>
      <c r="D971" s="15"/>
    </row>
    <row r="972" ht="14.25" customHeight="1">
      <c r="C972" s="15"/>
      <c r="D972" s="15"/>
    </row>
    <row r="973" ht="14.25" customHeight="1">
      <c r="C973" s="15"/>
      <c r="D973" s="15"/>
    </row>
    <row r="974" ht="14.25" customHeight="1">
      <c r="C974" s="15"/>
      <c r="D974" s="15"/>
    </row>
    <row r="975" ht="14.25" customHeight="1">
      <c r="C975" s="15"/>
      <c r="D975" s="15"/>
    </row>
    <row r="976" ht="14.25" customHeight="1">
      <c r="C976" s="15"/>
      <c r="D976" s="15"/>
    </row>
    <row r="977" ht="14.25" customHeight="1">
      <c r="C977" s="15"/>
      <c r="D977" s="15"/>
    </row>
    <row r="978" ht="14.25" customHeight="1">
      <c r="C978" s="15"/>
      <c r="D978" s="15"/>
    </row>
    <row r="979" ht="14.25" customHeight="1">
      <c r="C979" s="15"/>
      <c r="D979" s="15"/>
    </row>
    <row r="980" ht="14.25" customHeight="1">
      <c r="C980" s="15"/>
      <c r="D980" s="15"/>
    </row>
    <row r="981" ht="14.25" customHeight="1">
      <c r="C981" s="15"/>
      <c r="D981" s="15"/>
    </row>
    <row r="982" ht="14.25" customHeight="1">
      <c r="C982" s="15"/>
      <c r="D982" s="15"/>
    </row>
    <row r="983" ht="14.25" customHeight="1">
      <c r="C983" s="15"/>
      <c r="D983" s="15"/>
    </row>
    <row r="984" ht="14.25" customHeight="1">
      <c r="C984" s="15"/>
      <c r="D984" s="15"/>
    </row>
    <row r="985" ht="14.25" customHeight="1">
      <c r="C985" s="15"/>
      <c r="D985" s="15"/>
    </row>
    <row r="986" ht="14.25" customHeight="1">
      <c r="C986" s="15"/>
      <c r="D986" s="15"/>
    </row>
    <row r="987" ht="14.25" customHeight="1">
      <c r="C987" s="15"/>
      <c r="D987" s="15"/>
    </row>
    <row r="988" ht="14.25" customHeight="1">
      <c r="C988" s="15"/>
      <c r="D988" s="15"/>
    </row>
    <row r="989" ht="14.25" customHeight="1">
      <c r="C989" s="15"/>
      <c r="D989" s="15"/>
    </row>
    <row r="990" ht="14.25" customHeight="1">
      <c r="C990" s="15"/>
      <c r="D990" s="15"/>
    </row>
    <row r="991" ht="14.25" customHeight="1">
      <c r="C991" s="15"/>
      <c r="D991" s="15"/>
    </row>
    <row r="992" ht="14.25" customHeight="1">
      <c r="C992" s="15"/>
      <c r="D992" s="15"/>
    </row>
    <row r="993" ht="14.25" customHeight="1">
      <c r="C993" s="15"/>
      <c r="D993" s="15"/>
    </row>
    <row r="994" ht="14.25" customHeight="1">
      <c r="C994" s="15"/>
      <c r="D994" s="15"/>
    </row>
    <row r="995" ht="14.25" customHeight="1">
      <c r="C995" s="15"/>
      <c r="D995" s="15"/>
    </row>
    <row r="996" ht="14.25" customHeight="1">
      <c r="C996" s="15"/>
      <c r="D996" s="15"/>
    </row>
    <row r="997" ht="14.25" customHeight="1">
      <c r="C997" s="15"/>
      <c r="D997" s="15"/>
    </row>
    <row r="998" ht="14.25" customHeight="1">
      <c r="C998" s="15"/>
      <c r="D998" s="15"/>
    </row>
    <row r="999" ht="14.25" customHeight="1">
      <c r="C999" s="15"/>
      <c r="D999" s="15"/>
    </row>
    <row r="1000" ht="14.25" customHeight="1">
      <c r="C1000" s="15"/>
      <c r="D1000" s="15"/>
    </row>
  </sheetData>
  <mergeCells count="4">
    <mergeCell ref="C1:D1"/>
    <mergeCell ref="F1:G1"/>
    <mergeCell ref="A3:G3"/>
    <mergeCell ref="A19:G19"/>
  </mergeCells>
  <printOptions/>
  <pageMargins bottom="0.75" footer="0.0" header="0.0" left="0.7" right="0.7" top="0.75"/>
  <pageSetup scale="8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43"/>
    <col customWidth="1" min="2" max="2" width="7.43"/>
    <col customWidth="1" min="3" max="3" width="8.43"/>
    <col customWidth="1" min="4" max="4" width="20.43"/>
    <col customWidth="1" min="5" max="5" width="15.57"/>
    <col customWidth="1" min="6" max="6" width="26.43"/>
    <col customWidth="1" min="7" max="7" width="11.43"/>
    <col customWidth="1" min="8" max="8" width="23.71"/>
    <col customWidth="1" min="9" max="9" width="8.86"/>
    <col customWidth="1" min="11" max="11" width="24.43"/>
    <col customWidth="1" min="12" max="12" width="32.43"/>
    <col customWidth="1" min="13" max="13" width="8.86"/>
    <col customWidth="1" min="14" max="14" width="51.0"/>
    <col customWidth="1" min="15" max="26" width="8.86"/>
  </cols>
  <sheetData>
    <row r="1" ht="14.25" customHeight="1">
      <c r="A1" s="16" t="s">
        <v>48</v>
      </c>
      <c r="B1" s="15" t="s">
        <v>49</v>
      </c>
      <c r="C1" s="13" t="s">
        <v>50</v>
      </c>
      <c r="D1" s="17" t="s">
        <v>51</v>
      </c>
      <c r="E1" s="18" t="s">
        <v>52</v>
      </c>
      <c r="F1" s="17" t="s">
        <v>4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</row>
    <row r="2" ht="14.25" customHeight="1">
      <c r="A2" s="20"/>
      <c r="B2" s="20"/>
      <c r="C2" s="21">
        <v>6820.76</v>
      </c>
      <c r="D2" s="22"/>
      <c r="E2" s="23"/>
      <c r="F2" s="24" t="s">
        <v>1</v>
      </c>
      <c r="G2" s="25" t="s">
        <v>61</v>
      </c>
      <c r="H2" s="10"/>
      <c r="I2" s="10"/>
      <c r="J2" s="10"/>
      <c r="K2" s="10"/>
      <c r="L2" s="10"/>
      <c r="M2" s="10"/>
      <c r="N2" s="3"/>
    </row>
    <row r="3" ht="14.25" customHeight="1">
      <c r="A3" s="20">
        <f t="shared" ref="A3:A30" si="1">IF(J3="Credit",I3,0)</f>
        <v>0</v>
      </c>
      <c r="B3" s="20">
        <f t="shared" ref="B3:B4" si="2">IF(J3="Debet",I3,0)</f>
        <v>38.35</v>
      </c>
      <c r="C3" s="20">
        <f t="shared" ref="C3:C6" si="3">C2+A3-B3</f>
        <v>6782.41</v>
      </c>
      <c r="D3" s="26">
        <v>4810.0</v>
      </c>
      <c r="E3" s="23"/>
      <c r="F3" s="27"/>
      <c r="G3" s="28">
        <v>45658.0</v>
      </c>
      <c r="H3" s="29" t="s">
        <v>62</v>
      </c>
      <c r="I3" s="30">
        <v>38.35</v>
      </c>
      <c r="J3" s="29" t="s">
        <v>63</v>
      </c>
      <c r="K3" s="31"/>
      <c r="L3" s="31"/>
      <c r="M3" s="29" t="s">
        <v>64</v>
      </c>
      <c r="N3" s="29" t="s">
        <v>65</v>
      </c>
      <c r="O3" s="32"/>
    </row>
    <row r="4" ht="14.25" customHeight="1">
      <c r="A4" s="20">
        <f t="shared" si="1"/>
        <v>0</v>
      </c>
      <c r="B4" s="20">
        <f t="shared" si="2"/>
        <v>66.05</v>
      </c>
      <c r="C4" s="20">
        <f t="shared" si="3"/>
        <v>6716.36</v>
      </c>
      <c r="D4" s="26">
        <v>4620.0</v>
      </c>
      <c r="E4" s="23"/>
      <c r="F4" s="27"/>
      <c r="G4" s="28">
        <v>45660.0</v>
      </c>
      <c r="H4" s="29" t="s">
        <v>62</v>
      </c>
      <c r="I4" s="30">
        <v>66.05</v>
      </c>
      <c r="J4" s="29" t="s">
        <v>63</v>
      </c>
      <c r="K4" s="29" t="s">
        <v>66</v>
      </c>
      <c r="L4" s="29" t="s">
        <v>67</v>
      </c>
      <c r="M4" s="29" t="s">
        <v>68</v>
      </c>
      <c r="N4" s="29" t="s">
        <v>69</v>
      </c>
      <c r="O4" s="32"/>
    </row>
    <row r="5" ht="14.25" customHeight="1">
      <c r="A5" s="20">
        <f t="shared" si="1"/>
        <v>0</v>
      </c>
      <c r="B5" s="21">
        <v>79.0</v>
      </c>
      <c r="C5" s="20">
        <f t="shared" si="3"/>
        <v>6637.36</v>
      </c>
      <c r="D5" s="26">
        <v>4680.0</v>
      </c>
      <c r="E5" s="23"/>
      <c r="F5" s="27"/>
      <c r="G5" s="28">
        <v>45680.0</v>
      </c>
      <c r="H5" s="29" t="s">
        <v>62</v>
      </c>
      <c r="I5" s="30">
        <v>79.0</v>
      </c>
      <c r="J5" s="29" t="s">
        <v>63</v>
      </c>
      <c r="K5" s="29" t="s">
        <v>70</v>
      </c>
      <c r="L5" s="29" t="s">
        <v>71</v>
      </c>
      <c r="M5" s="29" t="s">
        <v>68</v>
      </c>
      <c r="N5" s="29" t="s">
        <v>72</v>
      </c>
      <c r="O5" s="32"/>
    </row>
    <row r="6" ht="14.25" customHeight="1">
      <c r="A6" s="20">
        <f t="shared" si="1"/>
        <v>0</v>
      </c>
      <c r="B6" s="21">
        <v>1000.0</v>
      </c>
      <c r="C6" s="20">
        <f t="shared" si="3"/>
        <v>5637.36</v>
      </c>
      <c r="D6" s="26">
        <v>5010.0</v>
      </c>
      <c r="E6" s="23"/>
      <c r="F6" s="27"/>
      <c r="G6" s="28">
        <v>45704.0</v>
      </c>
      <c r="H6" s="29" t="s">
        <v>62</v>
      </c>
      <c r="I6" s="30">
        <v>1000.0</v>
      </c>
      <c r="J6" s="29" t="s">
        <v>63</v>
      </c>
      <c r="K6" s="29" t="s">
        <v>73</v>
      </c>
      <c r="L6" s="29" t="s">
        <v>74</v>
      </c>
      <c r="M6" s="29" t="s">
        <v>68</v>
      </c>
      <c r="N6" s="29" t="s">
        <v>75</v>
      </c>
      <c r="O6" s="33"/>
    </row>
    <row r="7" ht="14.25" customHeight="1">
      <c r="A7" s="34">
        <f t="shared" si="1"/>
        <v>0</v>
      </c>
      <c r="B7" s="34">
        <f t="shared" ref="B7:B30" si="4">IF(J7="Debet",I7,0)</f>
        <v>0</v>
      </c>
      <c r="C7" s="34"/>
      <c r="D7" s="22"/>
      <c r="E7" s="23"/>
      <c r="F7" s="27"/>
      <c r="G7" s="35"/>
      <c r="H7" s="36"/>
      <c r="I7" s="37"/>
      <c r="J7" s="36"/>
      <c r="K7" s="36"/>
      <c r="L7" s="36"/>
      <c r="M7" s="36"/>
      <c r="N7" s="36"/>
      <c r="O7" s="33"/>
    </row>
    <row r="8" ht="14.25" customHeight="1">
      <c r="A8" s="34">
        <f t="shared" si="1"/>
        <v>0</v>
      </c>
      <c r="B8" s="34">
        <f t="shared" si="4"/>
        <v>0</v>
      </c>
      <c r="C8" s="34"/>
      <c r="D8" s="22"/>
      <c r="E8" s="23"/>
      <c r="F8" s="27"/>
      <c r="G8" s="35"/>
      <c r="H8" s="36"/>
      <c r="I8" s="37"/>
      <c r="J8" s="36"/>
      <c r="K8" s="36"/>
      <c r="L8" s="36"/>
      <c r="M8" s="36"/>
      <c r="N8" s="36"/>
      <c r="O8" s="33"/>
    </row>
    <row r="9" ht="14.25" customHeight="1">
      <c r="A9" s="34">
        <f t="shared" si="1"/>
        <v>0</v>
      </c>
      <c r="B9" s="34">
        <f t="shared" si="4"/>
        <v>0</v>
      </c>
      <c r="C9" s="34"/>
      <c r="D9" s="22"/>
      <c r="E9" s="23"/>
      <c r="F9" s="27"/>
      <c r="G9" s="35"/>
      <c r="H9" s="36"/>
      <c r="I9" s="37"/>
      <c r="J9" s="36"/>
      <c r="K9" s="36"/>
      <c r="L9" s="36"/>
      <c r="M9" s="36"/>
      <c r="N9" s="36"/>
      <c r="O9" s="33"/>
    </row>
    <row r="10" ht="14.25" customHeight="1">
      <c r="A10" s="34">
        <f t="shared" si="1"/>
        <v>0</v>
      </c>
      <c r="B10" s="34">
        <f t="shared" si="4"/>
        <v>0</v>
      </c>
      <c r="C10" s="34"/>
      <c r="D10" s="22"/>
      <c r="E10" s="23"/>
      <c r="F10" s="27"/>
      <c r="G10" s="35"/>
      <c r="H10" s="36"/>
      <c r="I10" s="37"/>
      <c r="J10" s="36"/>
      <c r="K10" s="36"/>
      <c r="L10" s="36"/>
      <c r="M10" s="36"/>
      <c r="N10" s="36"/>
      <c r="O10" s="33"/>
    </row>
    <row r="11" ht="14.25" customHeight="1">
      <c r="A11" s="34">
        <f t="shared" si="1"/>
        <v>0</v>
      </c>
      <c r="B11" s="34">
        <f t="shared" si="4"/>
        <v>0</v>
      </c>
      <c r="C11" s="34"/>
      <c r="D11" s="22"/>
      <c r="E11" s="23"/>
      <c r="F11" s="27"/>
      <c r="G11" s="35"/>
      <c r="H11" s="36"/>
      <c r="I11" s="37"/>
      <c r="J11" s="36"/>
      <c r="K11" s="36"/>
      <c r="L11" s="36"/>
      <c r="M11" s="36"/>
      <c r="N11" s="36"/>
      <c r="O11" s="33"/>
    </row>
    <row r="12" ht="14.25" customHeight="1">
      <c r="A12" s="34">
        <f t="shared" si="1"/>
        <v>0</v>
      </c>
      <c r="B12" s="34">
        <f t="shared" si="4"/>
        <v>0</v>
      </c>
      <c r="C12" s="34"/>
      <c r="D12" s="22"/>
      <c r="E12" s="23"/>
      <c r="F12" s="27"/>
      <c r="G12" s="35"/>
      <c r="H12" s="36"/>
      <c r="I12" s="37"/>
      <c r="J12" s="36"/>
      <c r="K12" s="36"/>
      <c r="L12" s="36"/>
      <c r="M12" s="36"/>
      <c r="N12" s="36"/>
      <c r="O12" s="33"/>
    </row>
    <row r="13" ht="14.25" customHeight="1">
      <c r="A13" s="34">
        <f t="shared" si="1"/>
        <v>0</v>
      </c>
      <c r="B13" s="34">
        <f t="shared" si="4"/>
        <v>0</v>
      </c>
      <c r="C13" s="34"/>
      <c r="D13" s="22"/>
      <c r="E13" s="23"/>
      <c r="F13" s="27"/>
      <c r="G13" s="35"/>
      <c r="H13" s="36"/>
      <c r="I13" s="37"/>
      <c r="J13" s="36"/>
      <c r="K13" s="36"/>
      <c r="L13" s="36"/>
      <c r="M13" s="36"/>
      <c r="N13" s="36"/>
      <c r="O13" s="33"/>
    </row>
    <row r="14" ht="14.25" customHeight="1">
      <c r="A14" s="34">
        <f t="shared" si="1"/>
        <v>0</v>
      </c>
      <c r="B14" s="34">
        <f t="shared" si="4"/>
        <v>0</v>
      </c>
      <c r="C14" s="34"/>
      <c r="D14" s="22"/>
      <c r="E14" s="23"/>
      <c r="F14" s="27"/>
      <c r="G14" s="35"/>
      <c r="H14" s="36"/>
      <c r="I14" s="37"/>
      <c r="J14" s="36"/>
      <c r="K14" s="36"/>
      <c r="L14" s="36"/>
      <c r="M14" s="36"/>
      <c r="N14" s="36"/>
      <c r="O14" s="33"/>
    </row>
    <row r="15" ht="14.25" customHeight="1">
      <c r="A15" s="34">
        <f t="shared" si="1"/>
        <v>0</v>
      </c>
      <c r="B15" s="34">
        <f t="shared" si="4"/>
        <v>0</v>
      </c>
      <c r="C15" s="34"/>
      <c r="D15" s="22"/>
      <c r="E15" s="23"/>
      <c r="F15" s="27"/>
      <c r="G15" s="35"/>
      <c r="H15" s="36"/>
      <c r="I15" s="37"/>
      <c r="J15" s="36"/>
      <c r="K15" s="36"/>
      <c r="L15" s="36"/>
      <c r="M15" s="36"/>
      <c r="N15" s="36"/>
      <c r="O15" s="33"/>
    </row>
    <row r="16" ht="14.25" customHeight="1">
      <c r="A16" s="34">
        <f t="shared" si="1"/>
        <v>0</v>
      </c>
      <c r="B16" s="34">
        <f t="shared" si="4"/>
        <v>0</v>
      </c>
      <c r="C16" s="34"/>
      <c r="D16" s="22"/>
      <c r="E16" s="23"/>
      <c r="F16" s="27"/>
      <c r="G16" s="35"/>
      <c r="H16" s="36"/>
      <c r="I16" s="37"/>
      <c r="J16" s="36"/>
      <c r="K16" s="36"/>
      <c r="L16" s="36"/>
      <c r="M16" s="36"/>
      <c r="N16" s="36"/>
      <c r="O16" s="33"/>
    </row>
    <row r="17" ht="14.25" customHeight="1">
      <c r="A17" s="34">
        <f t="shared" si="1"/>
        <v>0</v>
      </c>
      <c r="B17" s="34">
        <f t="shared" si="4"/>
        <v>0</v>
      </c>
      <c r="C17" s="34"/>
      <c r="D17" s="22"/>
      <c r="E17" s="23"/>
      <c r="F17" s="24"/>
      <c r="G17" s="35"/>
      <c r="H17" s="36"/>
      <c r="I17" s="37"/>
      <c r="J17" s="36"/>
      <c r="K17" s="36"/>
      <c r="L17" s="36"/>
      <c r="M17" s="36"/>
      <c r="N17" s="36"/>
    </row>
    <row r="18" ht="14.25" customHeight="1">
      <c r="A18" s="34">
        <f t="shared" si="1"/>
        <v>0</v>
      </c>
      <c r="B18" s="34">
        <f t="shared" si="4"/>
        <v>0</v>
      </c>
      <c r="C18" s="34"/>
      <c r="D18" s="22"/>
      <c r="E18" s="23"/>
      <c r="F18" s="24"/>
      <c r="G18" s="35"/>
      <c r="H18" s="36"/>
      <c r="I18" s="37"/>
      <c r="J18" s="36"/>
      <c r="K18" s="36"/>
      <c r="L18" s="36"/>
      <c r="M18" s="36"/>
      <c r="N18" s="36"/>
    </row>
    <row r="19" ht="14.25" customHeight="1">
      <c r="A19" s="34">
        <f t="shared" si="1"/>
        <v>0</v>
      </c>
      <c r="B19" s="34">
        <f t="shared" si="4"/>
        <v>0</v>
      </c>
      <c r="C19" s="34"/>
      <c r="D19" s="22"/>
      <c r="E19" s="23"/>
      <c r="F19" s="24"/>
      <c r="G19" s="35"/>
      <c r="H19" s="36"/>
      <c r="I19" s="37"/>
      <c r="J19" s="36"/>
      <c r="K19" s="36"/>
      <c r="L19" s="36"/>
      <c r="M19" s="36"/>
      <c r="N19" s="36"/>
    </row>
    <row r="20" ht="14.25" customHeight="1">
      <c r="A20" s="34">
        <f t="shared" si="1"/>
        <v>0</v>
      </c>
      <c r="B20" s="34">
        <f t="shared" si="4"/>
        <v>0</v>
      </c>
      <c r="C20" s="34"/>
      <c r="D20" s="22"/>
      <c r="E20" s="23"/>
      <c r="F20" s="24"/>
      <c r="G20" s="35"/>
      <c r="H20" s="36"/>
      <c r="I20" s="37"/>
      <c r="J20" s="36"/>
      <c r="K20" s="36"/>
      <c r="L20" s="36"/>
      <c r="M20" s="36"/>
      <c r="N20" s="36"/>
    </row>
    <row r="21" ht="14.25" customHeight="1">
      <c r="A21" s="34">
        <f t="shared" si="1"/>
        <v>0</v>
      </c>
      <c r="B21" s="34">
        <f t="shared" si="4"/>
        <v>0</v>
      </c>
      <c r="C21" s="34"/>
      <c r="D21" s="22"/>
      <c r="E21" s="23"/>
      <c r="F21" s="24"/>
      <c r="G21" s="35"/>
      <c r="H21" s="36"/>
      <c r="I21" s="37"/>
      <c r="J21" s="36"/>
      <c r="K21" s="36"/>
      <c r="L21" s="36"/>
      <c r="M21" s="36"/>
      <c r="N21" s="36"/>
    </row>
    <row r="22" ht="14.25" customHeight="1">
      <c r="A22" s="34">
        <f t="shared" si="1"/>
        <v>0</v>
      </c>
      <c r="B22" s="34">
        <f t="shared" si="4"/>
        <v>0</v>
      </c>
      <c r="C22" s="38"/>
      <c r="D22" s="22"/>
      <c r="E22" s="23"/>
      <c r="F22" s="24"/>
      <c r="G22" s="39"/>
      <c r="H22" s="36"/>
      <c r="I22" s="40"/>
      <c r="J22" s="40"/>
      <c r="K22" s="40"/>
      <c r="L22" s="40"/>
      <c r="M22" s="40"/>
      <c r="N22" s="40"/>
    </row>
    <row r="23" ht="14.25" customHeight="1">
      <c r="A23" s="34">
        <f t="shared" si="1"/>
        <v>0</v>
      </c>
      <c r="B23" s="34">
        <f t="shared" si="4"/>
        <v>0</v>
      </c>
      <c r="C23" s="38"/>
      <c r="D23" s="22"/>
      <c r="E23" s="23"/>
      <c r="F23" s="24"/>
      <c r="G23" s="39"/>
      <c r="H23" s="36"/>
      <c r="I23" s="40"/>
      <c r="J23" s="40"/>
      <c r="K23" s="40"/>
      <c r="L23" s="40"/>
      <c r="M23" s="40"/>
      <c r="N23" s="40"/>
    </row>
    <row r="24" ht="14.25" customHeight="1">
      <c r="A24" s="34">
        <f t="shared" si="1"/>
        <v>0</v>
      </c>
      <c r="B24" s="34">
        <f t="shared" si="4"/>
        <v>0</v>
      </c>
      <c r="C24" s="38"/>
      <c r="D24" s="22"/>
      <c r="E24" s="23"/>
      <c r="F24" s="24"/>
      <c r="G24" s="39"/>
      <c r="H24" s="36"/>
      <c r="I24" s="40"/>
      <c r="J24" s="40"/>
      <c r="K24" s="40"/>
      <c r="L24" s="40"/>
      <c r="M24" s="40"/>
      <c r="N24" s="40"/>
    </row>
    <row r="25" ht="14.25" customHeight="1">
      <c r="A25" s="34">
        <f t="shared" si="1"/>
        <v>0</v>
      </c>
      <c r="B25" s="34">
        <f t="shared" si="4"/>
        <v>0</v>
      </c>
      <c r="C25" s="38"/>
      <c r="D25" s="22"/>
      <c r="E25" s="23"/>
      <c r="F25" s="24"/>
      <c r="G25" s="39"/>
      <c r="H25" s="36"/>
      <c r="I25" s="40"/>
      <c r="J25" s="40"/>
      <c r="K25" s="40"/>
      <c r="L25" s="40"/>
      <c r="M25" s="40"/>
      <c r="N25" s="40"/>
    </row>
    <row r="26" ht="14.25" customHeight="1">
      <c r="A26" s="34">
        <f t="shared" si="1"/>
        <v>0</v>
      </c>
      <c r="B26" s="34">
        <f t="shared" si="4"/>
        <v>0</v>
      </c>
      <c r="C26" s="38"/>
      <c r="D26" s="22"/>
      <c r="E26" s="23"/>
      <c r="F26" s="24"/>
      <c r="G26" s="39"/>
      <c r="H26" s="36"/>
      <c r="I26" s="40"/>
      <c r="J26" s="40"/>
      <c r="K26" s="40"/>
      <c r="L26" s="40"/>
      <c r="M26" s="40"/>
      <c r="N26" s="40"/>
    </row>
    <row r="27" ht="14.25" customHeight="1">
      <c r="A27" s="34">
        <f t="shared" si="1"/>
        <v>0</v>
      </c>
      <c r="B27" s="34">
        <f t="shared" si="4"/>
        <v>0</v>
      </c>
      <c r="C27" s="38"/>
      <c r="D27" s="22"/>
      <c r="E27" s="23"/>
      <c r="F27" s="24"/>
      <c r="G27" s="39"/>
      <c r="H27" s="36"/>
      <c r="I27" s="40"/>
      <c r="J27" s="40"/>
      <c r="K27" s="40"/>
      <c r="L27" s="40"/>
      <c r="M27" s="40"/>
      <c r="N27" s="40"/>
    </row>
    <row r="28" ht="14.25" customHeight="1">
      <c r="A28" s="34">
        <f t="shared" si="1"/>
        <v>0</v>
      </c>
      <c r="B28" s="34">
        <f t="shared" si="4"/>
        <v>0</v>
      </c>
      <c r="C28" s="38"/>
      <c r="D28" s="22"/>
      <c r="E28" s="23"/>
      <c r="F28" s="24"/>
      <c r="G28" s="39"/>
      <c r="H28" s="36"/>
      <c r="I28" s="40"/>
      <c r="J28" s="40"/>
      <c r="K28" s="40"/>
      <c r="L28" s="40"/>
      <c r="M28" s="40"/>
      <c r="N28" s="40"/>
    </row>
    <row r="29" ht="14.25" customHeight="1">
      <c r="A29" s="34">
        <f t="shared" si="1"/>
        <v>0</v>
      </c>
      <c r="B29" s="34">
        <f t="shared" si="4"/>
        <v>0</v>
      </c>
      <c r="C29" s="38"/>
      <c r="D29" s="22"/>
      <c r="E29" s="23"/>
      <c r="F29" s="24"/>
      <c r="G29" s="39"/>
      <c r="H29" s="36"/>
      <c r="I29" s="40"/>
      <c r="J29" s="40"/>
      <c r="K29" s="40"/>
      <c r="L29" s="40"/>
      <c r="M29" s="40"/>
      <c r="N29" s="40"/>
    </row>
    <row r="30" ht="14.25" customHeight="1">
      <c r="A30" s="34">
        <f t="shared" si="1"/>
        <v>0</v>
      </c>
      <c r="B30" s="34">
        <f t="shared" si="4"/>
        <v>0</v>
      </c>
      <c r="C30" s="38"/>
      <c r="D30" s="41"/>
      <c r="E30" s="42"/>
      <c r="F30" s="43"/>
      <c r="G30" s="39"/>
      <c r="H30" s="36"/>
      <c r="I30" s="40"/>
      <c r="J30" s="40"/>
      <c r="K30" s="40"/>
      <c r="L30" s="40"/>
      <c r="M30" s="40"/>
      <c r="N30" s="40"/>
    </row>
    <row r="31" ht="14.25" customHeight="1">
      <c r="A31" s="8"/>
      <c r="B31" s="8"/>
      <c r="C31" s="22"/>
      <c r="D31" s="22"/>
      <c r="E31" s="23"/>
      <c r="F31" s="24"/>
      <c r="G31" s="44"/>
      <c r="H31" s="45"/>
      <c r="I31" s="22"/>
      <c r="J31" s="22"/>
      <c r="K31" s="22"/>
      <c r="L31" s="22"/>
      <c r="M31" s="22"/>
      <c r="N31" s="22"/>
    </row>
    <row r="32" ht="14.25" customHeight="1">
      <c r="A32" s="8"/>
      <c r="B32" s="8"/>
      <c r="C32" s="22"/>
      <c r="D32" s="22"/>
      <c r="E32" s="23"/>
      <c r="F32" s="24"/>
      <c r="G32" s="44"/>
      <c r="H32" s="45"/>
      <c r="I32" s="22"/>
      <c r="J32" s="22"/>
      <c r="K32" s="22"/>
      <c r="L32" s="22"/>
      <c r="M32" s="22"/>
      <c r="N32" s="22"/>
    </row>
    <row r="33" ht="14.25" customHeight="1">
      <c r="A33" s="8"/>
      <c r="B33" s="8"/>
      <c r="C33" s="22"/>
      <c r="D33" s="22"/>
      <c r="E33" s="23"/>
      <c r="F33" s="24"/>
      <c r="G33" s="44"/>
      <c r="H33" s="45"/>
      <c r="I33" s="22"/>
      <c r="J33" s="22"/>
      <c r="K33" s="22"/>
      <c r="L33" s="22"/>
      <c r="M33" s="22"/>
      <c r="N33" s="22"/>
    </row>
    <row r="34" ht="14.25" customHeight="1">
      <c r="A34" s="8"/>
      <c r="B34" s="8"/>
      <c r="C34" s="22"/>
      <c r="D34" s="22"/>
      <c r="E34" s="23"/>
      <c r="F34" s="24"/>
      <c r="G34" s="44"/>
      <c r="H34" s="45"/>
      <c r="I34" s="22"/>
      <c r="J34" s="22"/>
      <c r="K34" s="22"/>
      <c r="L34" s="22"/>
      <c r="M34" s="22"/>
      <c r="N34" s="22"/>
    </row>
    <row r="35" ht="14.25" customHeight="1">
      <c r="A35" s="8"/>
      <c r="B35" s="8"/>
      <c r="C35" s="22"/>
      <c r="D35" s="22"/>
      <c r="E35" s="23"/>
      <c r="F35" s="24"/>
      <c r="G35" s="44"/>
      <c r="H35" s="22"/>
      <c r="I35" s="22"/>
      <c r="J35" s="22"/>
      <c r="K35" s="22"/>
      <c r="L35" s="22"/>
      <c r="M35" s="22"/>
      <c r="N35" s="22"/>
    </row>
    <row r="36" ht="14.25" customHeight="1">
      <c r="A36" s="8"/>
      <c r="B36" s="8"/>
      <c r="C36" s="22"/>
      <c r="D36" s="22"/>
      <c r="E36" s="23"/>
      <c r="F36" s="24"/>
      <c r="G36" s="44"/>
      <c r="H36" s="22"/>
      <c r="I36" s="22"/>
      <c r="J36" s="22"/>
      <c r="K36" s="22"/>
      <c r="L36" s="22"/>
      <c r="M36" s="22"/>
      <c r="N36" s="22"/>
    </row>
    <row r="37" ht="14.25" customHeight="1">
      <c r="A37" s="8"/>
      <c r="B37" s="8"/>
      <c r="C37" s="22"/>
      <c r="D37" s="22"/>
      <c r="E37" s="23"/>
      <c r="F37" s="24"/>
      <c r="G37" s="44"/>
      <c r="H37" s="22"/>
      <c r="I37" s="22"/>
      <c r="J37" s="22"/>
      <c r="K37" s="22"/>
      <c r="L37" s="22"/>
      <c r="M37" s="22"/>
      <c r="N37" s="22"/>
    </row>
    <row r="38" ht="14.25" customHeight="1">
      <c r="A38" s="8"/>
      <c r="B38" s="8"/>
      <c r="C38" s="22"/>
      <c r="D38" s="22"/>
      <c r="E38" s="23"/>
      <c r="F38" s="24"/>
      <c r="G38" s="44"/>
      <c r="H38" s="22"/>
      <c r="I38" s="22"/>
      <c r="J38" s="22"/>
      <c r="K38" s="22"/>
      <c r="L38" s="22"/>
      <c r="M38" s="22"/>
      <c r="N38" s="22"/>
    </row>
    <row r="39" ht="14.25" customHeight="1">
      <c r="A39" s="8"/>
      <c r="B39" s="8"/>
      <c r="C39" s="22"/>
      <c r="D39" s="22"/>
      <c r="E39" s="23"/>
      <c r="F39" s="24"/>
      <c r="G39" s="44"/>
      <c r="H39" s="22"/>
      <c r="I39" s="22"/>
      <c r="J39" s="22"/>
      <c r="K39" s="22"/>
      <c r="L39" s="22"/>
      <c r="M39" s="22"/>
      <c r="N39" s="22"/>
    </row>
    <row r="40" ht="14.25" customHeight="1">
      <c r="A40" s="8"/>
      <c r="B40" s="8"/>
      <c r="C40" s="22"/>
      <c r="D40" s="22"/>
      <c r="E40" s="23"/>
      <c r="F40" s="24"/>
      <c r="G40" s="44"/>
      <c r="H40" s="22"/>
      <c r="I40" s="22"/>
      <c r="J40" s="22"/>
      <c r="K40" s="22"/>
      <c r="L40" s="22"/>
      <c r="M40" s="22"/>
      <c r="N40" s="22"/>
    </row>
    <row r="41" ht="14.25" customHeight="1">
      <c r="A41" s="8"/>
      <c r="B41" s="8"/>
      <c r="C41" s="22"/>
      <c r="D41" s="22"/>
      <c r="E41" s="23"/>
      <c r="F41" s="24"/>
      <c r="G41" s="44"/>
      <c r="H41" s="22"/>
      <c r="I41" s="22"/>
      <c r="J41" s="22"/>
      <c r="K41" s="22"/>
      <c r="L41" s="22"/>
      <c r="M41" s="22"/>
      <c r="N41" s="22"/>
    </row>
    <row r="42" ht="14.25" customHeight="1">
      <c r="A42" s="8"/>
      <c r="B42" s="8"/>
      <c r="C42" s="22"/>
      <c r="D42" s="22"/>
      <c r="E42" s="23"/>
      <c r="F42" s="24"/>
      <c r="G42" s="44"/>
      <c r="H42" s="22"/>
      <c r="I42" s="22"/>
      <c r="J42" s="22"/>
      <c r="K42" s="22"/>
      <c r="L42" s="22"/>
      <c r="M42" s="22"/>
      <c r="N42" s="22"/>
    </row>
    <row r="43" ht="14.25" customHeight="1">
      <c r="A43" s="8"/>
      <c r="B43" s="8"/>
      <c r="C43" s="22"/>
      <c r="D43" s="22"/>
      <c r="E43" s="23"/>
      <c r="F43" s="24"/>
      <c r="G43" s="22"/>
      <c r="H43" s="22"/>
      <c r="I43" s="22"/>
      <c r="J43" s="22"/>
      <c r="K43" s="22"/>
      <c r="L43" s="22"/>
      <c r="M43" s="22"/>
      <c r="N43" s="22"/>
    </row>
    <row r="44" ht="14.25" customHeight="1">
      <c r="A44" s="8"/>
      <c r="B44" s="8"/>
      <c r="C44" s="22"/>
      <c r="D44" s="22"/>
      <c r="E44" s="23"/>
      <c r="F44" s="24"/>
      <c r="G44" s="22"/>
      <c r="H44" s="22"/>
      <c r="I44" s="22"/>
      <c r="J44" s="22"/>
      <c r="K44" s="22"/>
      <c r="L44" s="22"/>
      <c r="M44" s="22"/>
      <c r="N44" s="22"/>
    </row>
    <row r="45" ht="14.25" customHeight="1">
      <c r="A45" s="15"/>
      <c r="B45" s="15"/>
      <c r="E45" s="46"/>
      <c r="F45" s="17"/>
    </row>
    <row r="46" ht="14.25" customHeight="1">
      <c r="A46" s="15"/>
      <c r="B46" s="15"/>
      <c r="E46" s="46"/>
      <c r="F46" s="17"/>
    </row>
    <row r="47" ht="14.25" customHeight="1">
      <c r="A47" s="15"/>
      <c r="B47" s="15"/>
      <c r="E47" s="46"/>
      <c r="F47" s="17"/>
    </row>
    <row r="48" ht="14.25" customHeight="1">
      <c r="A48" s="15"/>
      <c r="B48" s="15"/>
      <c r="E48" s="46"/>
      <c r="F48" s="17"/>
    </row>
    <row r="49" ht="14.25" customHeight="1">
      <c r="A49" s="15"/>
      <c r="B49" s="15"/>
      <c r="E49" s="46"/>
      <c r="F49" s="17"/>
    </row>
    <row r="50" ht="14.25" customHeight="1">
      <c r="A50" s="15"/>
      <c r="B50" s="15"/>
      <c r="E50" s="46"/>
      <c r="F50" s="17"/>
    </row>
    <row r="51" ht="14.25" customHeight="1">
      <c r="A51" s="15"/>
      <c r="B51" s="15"/>
      <c r="E51" s="46"/>
      <c r="F51" s="17"/>
    </row>
    <row r="52" ht="14.25" customHeight="1">
      <c r="A52" s="15"/>
      <c r="B52" s="15"/>
      <c r="E52" s="46"/>
      <c r="F52" s="17"/>
    </row>
    <row r="53" ht="14.25" customHeight="1">
      <c r="A53" s="15"/>
      <c r="B53" s="15"/>
      <c r="E53" s="46"/>
      <c r="F53" s="17"/>
    </row>
    <row r="54" ht="14.25" customHeight="1">
      <c r="A54" s="15"/>
      <c r="B54" s="15"/>
      <c r="E54" s="46"/>
      <c r="F54" s="17"/>
    </row>
    <row r="55" ht="14.25" customHeight="1">
      <c r="A55" s="15"/>
      <c r="B55" s="15"/>
      <c r="E55" s="46"/>
      <c r="F55" s="17"/>
    </row>
    <row r="56" ht="14.25" customHeight="1">
      <c r="A56" s="15"/>
      <c r="B56" s="15"/>
      <c r="E56" s="46"/>
      <c r="F56" s="17"/>
    </row>
    <row r="57" ht="14.25" customHeight="1">
      <c r="A57" s="15"/>
      <c r="B57" s="15"/>
      <c r="E57" s="46"/>
      <c r="F57" s="17"/>
    </row>
    <row r="58" ht="14.25" customHeight="1">
      <c r="A58" s="15"/>
      <c r="B58" s="15"/>
      <c r="E58" s="46"/>
      <c r="F58" s="17"/>
    </row>
    <row r="59" ht="14.25" customHeight="1">
      <c r="A59" s="15"/>
      <c r="B59" s="15"/>
      <c r="E59" s="46"/>
      <c r="F59" s="17"/>
    </row>
    <row r="60" ht="14.25" customHeight="1">
      <c r="A60" s="15"/>
      <c r="B60" s="15"/>
      <c r="E60" s="46"/>
      <c r="F60" s="17"/>
    </row>
    <row r="61" ht="14.25" customHeight="1">
      <c r="A61" s="15"/>
      <c r="B61" s="15"/>
      <c r="E61" s="46"/>
      <c r="F61" s="17"/>
    </row>
    <row r="62" ht="14.25" customHeight="1">
      <c r="A62" s="15"/>
      <c r="B62" s="15"/>
      <c r="E62" s="46"/>
      <c r="F62" s="17"/>
    </row>
    <row r="63" ht="14.25" customHeight="1">
      <c r="A63" s="15"/>
      <c r="B63" s="15"/>
      <c r="E63" s="46"/>
      <c r="F63" s="17"/>
    </row>
    <row r="64" ht="14.25" customHeight="1">
      <c r="A64" s="15"/>
      <c r="B64" s="15"/>
      <c r="E64" s="46"/>
      <c r="F64" s="17"/>
    </row>
    <row r="65" ht="14.25" customHeight="1">
      <c r="A65" s="15"/>
      <c r="B65" s="15"/>
      <c r="E65" s="46"/>
      <c r="F65" s="17"/>
    </row>
    <row r="66" ht="14.25" customHeight="1">
      <c r="A66" s="15"/>
      <c r="B66" s="15"/>
      <c r="E66" s="46"/>
      <c r="F66" s="17"/>
    </row>
    <row r="67" ht="14.25" customHeight="1">
      <c r="A67" s="15"/>
      <c r="B67" s="15"/>
      <c r="E67" s="46"/>
      <c r="F67" s="17"/>
    </row>
    <row r="68" ht="14.25" customHeight="1">
      <c r="A68" s="15"/>
      <c r="B68" s="15"/>
      <c r="E68" s="46"/>
      <c r="F68" s="17"/>
    </row>
    <row r="69" ht="14.25" customHeight="1">
      <c r="A69" s="15"/>
      <c r="B69" s="15"/>
      <c r="E69" s="46"/>
      <c r="F69" s="17"/>
    </row>
    <row r="70" ht="14.25" customHeight="1">
      <c r="A70" s="15"/>
      <c r="B70" s="15"/>
      <c r="E70" s="46"/>
      <c r="F70" s="17"/>
    </row>
    <row r="71" ht="14.25" customHeight="1">
      <c r="A71" s="15"/>
      <c r="B71" s="15"/>
      <c r="E71" s="46"/>
      <c r="F71" s="17"/>
    </row>
    <row r="72" ht="14.25" customHeight="1">
      <c r="A72" s="15"/>
      <c r="B72" s="15"/>
      <c r="E72" s="46"/>
      <c r="F72" s="17"/>
    </row>
    <row r="73" ht="14.25" customHeight="1">
      <c r="A73" s="15"/>
      <c r="B73" s="15"/>
      <c r="E73" s="46"/>
      <c r="F73" s="17"/>
    </row>
    <row r="74" ht="14.25" customHeight="1">
      <c r="A74" s="15"/>
      <c r="B74" s="15"/>
      <c r="E74" s="46"/>
      <c r="F74" s="17"/>
    </row>
    <row r="75" ht="14.25" customHeight="1">
      <c r="A75" s="15"/>
      <c r="B75" s="15"/>
      <c r="E75" s="46"/>
      <c r="F75" s="17"/>
    </row>
    <row r="76" ht="14.25" customHeight="1">
      <c r="A76" s="15"/>
      <c r="B76" s="15"/>
      <c r="E76" s="46"/>
      <c r="F76" s="17"/>
    </row>
    <row r="77" ht="14.25" customHeight="1">
      <c r="A77" s="15"/>
      <c r="B77" s="15"/>
      <c r="E77" s="46"/>
      <c r="F77" s="17"/>
    </row>
    <row r="78" ht="14.25" customHeight="1">
      <c r="A78" s="15"/>
      <c r="B78" s="15"/>
      <c r="E78" s="46"/>
      <c r="F78" s="17"/>
    </row>
    <row r="79" ht="14.25" customHeight="1">
      <c r="A79" s="15"/>
      <c r="B79" s="15"/>
      <c r="E79" s="46"/>
      <c r="F79" s="17"/>
    </row>
    <row r="80" ht="14.25" customHeight="1">
      <c r="A80" s="15"/>
      <c r="B80" s="15"/>
      <c r="E80" s="46"/>
      <c r="F80" s="17"/>
    </row>
    <row r="81" ht="14.25" customHeight="1">
      <c r="A81" s="15"/>
      <c r="B81" s="15"/>
      <c r="E81" s="46"/>
      <c r="F81" s="17"/>
    </row>
    <row r="82" ht="14.25" customHeight="1">
      <c r="A82" s="15"/>
      <c r="B82" s="15"/>
      <c r="E82" s="46"/>
      <c r="F82" s="17"/>
    </row>
    <row r="83" ht="14.25" customHeight="1">
      <c r="A83" s="15"/>
      <c r="B83" s="15"/>
      <c r="E83" s="46"/>
      <c r="F83" s="17"/>
    </row>
    <row r="84" ht="14.25" customHeight="1">
      <c r="A84" s="15"/>
      <c r="B84" s="15"/>
      <c r="E84" s="46"/>
      <c r="F84" s="17"/>
    </row>
    <row r="85" ht="14.25" customHeight="1">
      <c r="A85" s="15"/>
      <c r="B85" s="15"/>
      <c r="E85" s="46"/>
      <c r="F85" s="17"/>
    </row>
    <row r="86" ht="14.25" customHeight="1">
      <c r="A86" s="15"/>
      <c r="B86" s="15"/>
      <c r="E86" s="46"/>
      <c r="F86" s="17"/>
    </row>
    <row r="87" ht="14.25" customHeight="1">
      <c r="A87" s="15"/>
      <c r="B87" s="15"/>
      <c r="E87" s="46"/>
      <c r="F87" s="17"/>
    </row>
    <row r="88" ht="14.25" customHeight="1">
      <c r="A88" s="15"/>
      <c r="B88" s="15"/>
      <c r="E88" s="46"/>
      <c r="F88" s="17"/>
    </row>
    <row r="89" ht="14.25" customHeight="1">
      <c r="A89" s="15"/>
      <c r="B89" s="15"/>
      <c r="E89" s="46"/>
      <c r="F89" s="17"/>
    </row>
    <row r="90" ht="14.25" customHeight="1">
      <c r="A90" s="15"/>
      <c r="B90" s="15"/>
      <c r="E90" s="46"/>
      <c r="F90" s="17"/>
    </row>
    <row r="91" ht="14.25" customHeight="1">
      <c r="A91" s="15"/>
      <c r="B91" s="15"/>
      <c r="E91" s="46"/>
      <c r="F91" s="17"/>
    </row>
    <row r="92" ht="14.25" customHeight="1">
      <c r="A92" s="15"/>
      <c r="B92" s="15"/>
      <c r="E92" s="46"/>
      <c r="F92" s="17"/>
    </row>
    <row r="93" ht="14.25" customHeight="1">
      <c r="A93" s="15"/>
      <c r="B93" s="15"/>
      <c r="E93" s="46"/>
      <c r="F93" s="17"/>
    </row>
    <row r="94" ht="14.25" customHeight="1">
      <c r="A94" s="15"/>
      <c r="B94" s="15"/>
      <c r="E94" s="46"/>
      <c r="F94" s="17"/>
    </row>
    <row r="95" ht="14.25" customHeight="1">
      <c r="A95" s="15"/>
      <c r="B95" s="15"/>
      <c r="E95" s="46"/>
      <c r="F95" s="17"/>
    </row>
    <row r="96" ht="14.25" customHeight="1">
      <c r="A96" s="15"/>
      <c r="B96" s="15"/>
      <c r="E96" s="46"/>
      <c r="F96" s="17"/>
    </row>
    <row r="97" ht="14.25" customHeight="1">
      <c r="A97" s="15"/>
      <c r="B97" s="15"/>
      <c r="E97" s="46"/>
      <c r="F97" s="17"/>
    </row>
    <row r="98" ht="14.25" customHeight="1">
      <c r="A98" s="15"/>
      <c r="B98" s="15"/>
      <c r="E98" s="46"/>
      <c r="F98" s="17"/>
    </row>
    <row r="99" ht="14.25" customHeight="1">
      <c r="A99" s="15"/>
      <c r="B99" s="15"/>
      <c r="E99" s="46"/>
      <c r="F99" s="17"/>
    </row>
    <row r="100" ht="14.25" customHeight="1">
      <c r="A100" s="15"/>
      <c r="B100" s="15"/>
      <c r="E100" s="46"/>
      <c r="F100" s="17"/>
    </row>
    <row r="101" ht="14.25" customHeight="1">
      <c r="A101" s="15"/>
      <c r="B101" s="15"/>
      <c r="E101" s="46"/>
      <c r="F101" s="17"/>
    </row>
    <row r="102" ht="14.25" customHeight="1">
      <c r="A102" s="15"/>
      <c r="B102" s="15"/>
      <c r="E102" s="46"/>
      <c r="F102" s="17"/>
    </row>
    <row r="103" ht="14.25" customHeight="1">
      <c r="A103" s="15"/>
      <c r="B103" s="15"/>
      <c r="E103" s="46"/>
      <c r="F103" s="17"/>
    </row>
    <row r="104" ht="14.25" customHeight="1">
      <c r="A104" s="15"/>
      <c r="B104" s="15"/>
      <c r="E104" s="46"/>
      <c r="F104" s="17"/>
    </row>
    <row r="105" ht="14.25" customHeight="1">
      <c r="A105" s="15"/>
      <c r="B105" s="15"/>
      <c r="E105" s="46"/>
      <c r="F105" s="17"/>
    </row>
    <row r="106" ht="14.25" customHeight="1">
      <c r="A106" s="15"/>
      <c r="B106" s="15"/>
      <c r="E106" s="46"/>
      <c r="F106" s="17"/>
    </row>
    <row r="107" ht="14.25" customHeight="1">
      <c r="A107" s="15"/>
      <c r="B107" s="15"/>
      <c r="E107" s="46"/>
      <c r="F107" s="17"/>
    </row>
    <row r="108" ht="14.25" customHeight="1">
      <c r="A108" s="15"/>
      <c r="B108" s="15"/>
      <c r="E108" s="46"/>
      <c r="F108" s="17"/>
    </row>
    <row r="109" ht="14.25" customHeight="1">
      <c r="A109" s="15"/>
      <c r="B109" s="15"/>
      <c r="E109" s="46"/>
      <c r="F109" s="17"/>
    </row>
    <row r="110" ht="14.25" customHeight="1">
      <c r="A110" s="15"/>
      <c r="B110" s="15"/>
      <c r="E110" s="46"/>
      <c r="F110" s="17"/>
    </row>
    <row r="111" ht="14.25" customHeight="1">
      <c r="A111" s="15"/>
      <c r="B111" s="15"/>
      <c r="E111" s="46"/>
      <c r="F111" s="17"/>
    </row>
    <row r="112" ht="14.25" customHeight="1">
      <c r="A112" s="15"/>
      <c r="B112" s="15"/>
      <c r="E112" s="46"/>
      <c r="F112" s="17"/>
    </row>
    <row r="113" ht="14.25" customHeight="1">
      <c r="A113" s="15"/>
      <c r="B113" s="15"/>
      <c r="E113" s="46"/>
      <c r="F113" s="17"/>
    </row>
    <row r="114" ht="14.25" customHeight="1">
      <c r="A114" s="15"/>
      <c r="B114" s="15"/>
      <c r="E114" s="46"/>
      <c r="F114" s="17"/>
    </row>
    <row r="115" ht="14.25" customHeight="1">
      <c r="A115" s="15"/>
      <c r="B115" s="15"/>
      <c r="E115" s="46"/>
      <c r="F115" s="17"/>
    </row>
    <row r="116" ht="14.25" customHeight="1">
      <c r="A116" s="15"/>
      <c r="B116" s="15"/>
      <c r="E116" s="46"/>
      <c r="F116" s="17"/>
    </row>
    <row r="117" ht="14.25" customHeight="1">
      <c r="A117" s="15"/>
      <c r="B117" s="15"/>
      <c r="E117" s="46"/>
      <c r="F117" s="17"/>
    </row>
    <row r="118" ht="14.25" customHeight="1">
      <c r="A118" s="15"/>
      <c r="B118" s="15"/>
      <c r="E118" s="46"/>
      <c r="F118" s="17"/>
    </row>
    <row r="119" ht="14.25" customHeight="1">
      <c r="A119" s="15"/>
      <c r="B119" s="15"/>
      <c r="E119" s="46"/>
      <c r="F119" s="17"/>
    </row>
    <row r="120" ht="14.25" customHeight="1">
      <c r="A120" s="15"/>
      <c r="B120" s="15"/>
      <c r="E120" s="46"/>
      <c r="F120" s="17"/>
    </row>
    <row r="121" ht="14.25" customHeight="1">
      <c r="A121" s="15"/>
      <c r="B121" s="15"/>
      <c r="E121" s="46"/>
      <c r="F121" s="17"/>
    </row>
    <row r="122" ht="14.25" customHeight="1">
      <c r="A122" s="15"/>
      <c r="B122" s="15"/>
      <c r="E122" s="46"/>
      <c r="F122" s="17"/>
    </row>
    <row r="123" ht="14.25" customHeight="1">
      <c r="A123" s="15"/>
      <c r="B123" s="15"/>
      <c r="E123" s="46"/>
      <c r="F123" s="17"/>
    </row>
    <row r="124" ht="14.25" customHeight="1">
      <c r="A124" s="15"/>
      <c r="B124" s="15"/>
      <c r="E124" s="46"/>
      <c r="F124" s="17"/>
    </row>
    <row r="125" ht="14.25" customHeight="1">
      <c r="A125" s="15"/>
      <c r="B125" s="15"/>
      <c r="E125" s="46"/>
      <c r="F125" s="17"/>
    </row>
    <row r="126" ht="14.25" customHeight="1">
      <c r="A126" s="15"/>
      <c r="B126" s="15"/>
      <c r="E126" s="46"/>
      <c r="F126" s="17"/>
    </row>
    <row r="127" ht="14.25" customHeight="1">
      <c r="A127" s="15"/>
      <c r="B127" s="15"/>
      <c r="E127" s="46"/>
      <c r="F127" s="17"/>
    </row>
    <row r="128" ht="14.25" customHeight="1">
      <c r="A128" s="15"/>
      <c r="B128" s="15"/>
      <c r="E128" s="46"/>
      <c r="F128" s="17"/>
    </row>
    <row r="129" ht="14.25" customHeight="1">
      <c r="A129" s="15"/>
      <c r="B129" s="15"/>
      <c r="E129" s="46"/>
      <c r="F129" s="17"/>
    </row>
    <row r="130" ht="14.25" customHeight="1">
      <c r="A130" s="15"/>
      <c r="B130" s="15"/>
      <c r="E130" s="46"/>
      <c r="F130" s="17"/>
    </row>
    <row r="131" ht="14.25" customHeight="1">
      <c r="A131" s="15"/>
      <c r="B131" s="15"/>
      <c r="E131" s="46"/>
      <c r="F131" s="17"/>
    </row>
    <row r="132" ht="14.25" customHeight="1">
      <c r="A132" s="15"/>
      <c r="B132" s="15"/>
      <c r="E132" s="46"/>
      <c r="F132" s="17"/>
    </row>
    <row r="133" ht="14.25" customHeight="1">
      <c r="A133" s="15"/>
      <c r="B133" s="15"/>
      <c r="E133" s="46"/>
      <c r="F133" s="17"/>
    </row>
    <row r="134" ht="14.25" customHeight="1">
      <c r="A134" s="15"/>
      <c r="B134" s="15"/>
      <c r="E134" s="46"/>
      <c r="F134" s="17"/>
    </row>
    <row r="135" ht="14.25" customHeight="1">
      <c r="A135" s="15"/>
      <c r="B135" s="15"/>
      <c r="E135" s="46"/>
      <c r="F135" s="17"/>
    </row>
    <row r="136" ht="14.25" customHeight="1">
      <c r="A136" s="15"/>
      <c r="B136" s="15"/>
      <c r="E136" s="46"/>
      <c r="F136" s="17"/>
    </row>
    <row r="137" ht="14.25" customHeight="1">
      <c r="A137" s="15"/>
      <c r="B137" s="15"/>
      <c r="E137" s="46"/>
      <c r="F137" s="17"/>
    </row>
    <row r="138" ht="14.25" customHeight="1">
      <c r="A138" s="15"/>
      <c r="B138" s="15"/>
      <c r="E138" s="46"/>
      <c r="F138" s="17"/>
    </row>
    <row r="139" ht="14.25" customHeight="1">
      <c r="A139" s="15"/>
      <c r="B139" s="15"/>
      <c r="E139" s="46"/>
      <c r="F139" s="17"/>
    </row>
    <row r="140" ht="14.25" customHeight="1">
      <c r="A140" s="15"/>
      <c r="B140" s="15"/>
      <c r="E140" s="46"/>
      <c r="F140" s="17"/>
    </row>
    <row r="141" ht="14.25" customHeight="1">
      <c r="A141" s="15"/>
      <c r="B141" s="15"/>
      <c r="E141" s="46"/>
      <c r="F141" s="17"/>
    </row>
    <row r="142" ht="14.25" customHeight="1">
      <c r="A142" s="15"/>
      <c r="B142" s="15"/>
      <c r="E142" s="46"/>
      <c r="F142" s="17"/>
    </row>
    <row r="143" ht="14.25" customHeight="1">
      <c r="A143" s="15"/>
      <c r="B143" s="15"/>
      <c r="E143" s="46"/>
      <c r="F143" s="17"/>
    </row>
    <row r="144" ht="14.25" customHeight="1">
      <c r="A144" s="15"/>
      <c r="B144" s="15"/>
      <c r="E144" s="46"/>
      <c r="F144" s="17"/>
    </row>
    <row r="145" ht="14.25" customHeight="1">
      <c r="A145" s="15"/>
      <c r="B145" s="15"/>
      <c r="E145" s="46"/>
      <c r="F145" s="17"/>
    </row>
    <row r="146" ht="14.25" customHeight="1">
      <c r="A146" s="15"/>
      <c r="B146" s="15"/>
      <c r="E146" s="46"/>
      <c r="F146" s="17"/>
    </row>
    <row r="147" ht="14.25" customHeight="1">
      <c r="A147" s="15"/>
      <c r="B147" s="15"/>
      <c r="E147" s="46"/>
      <c r="F147" s="17"/>
    </row>
    <row r="148" ht="14.25" customHeight="1">
      <c r="A148" s="15"/>
      <c r="B148" s="15"/>
      <c r="E148" s="46"/>
      <c r="F148" s="17"/>
    </row>
    <row r="149" ht="14.25" customHeight="1">
      <c r="A149" s="15"/>
      <c r="B149" s="15"/>
      <c r="E149" s="46"/>
      <c r="F149" s="17"/>
    </row>
    <row r="150" ht="14.25" customHeight="1">
      <c r="A150" s="15"/>
      <c r="B150" s="15"/>
      <c r="E150" s="46"/>
      <c r="F150" s="17"/>
    </row>
    <row r="151" ht="14.25" customHeight="1">
      <c r="A151" s="15"/>
      <c r="B151" s="15"/>
      <c r="E151" s="46"/>
      <c r="F151" s="17"/>
    </row>
    <row r="152" ht="14.25" customHeight="1">
      <c r="A152" s="15"/>
      <c r="B152" s="15"/>
      <c r="E152" s="46"/>
      <c r="F152" s="17"/>
    </row>
    <row r="153" ht="14.25" customHeight="1">
      <c r="A153" s="15"/>
      <c r="B153" s="15"/>
      <c r="E153" s="46"/>
      <c r="F153" s="17"/>
    </row>
    <row r="154" ht="14.25" customHeight="1">
      <c r="A154" s="15"/>
      <c r="B154" s="15"/>
      <c r="E154" s="46"/>
      <c r="F154" s="17"/>
    </row>
    <row r="155" ht="14.25" customHeight="1">
      <c r="A155" s="15"/>
      <c r="B155" s="15"/>
      <c r="E155" s="46"/>
      <c r="F155" s="17"/>
    </row>
    <row r="156" ht="14.25" customHeight="1">
      <c r="A156" s="15"/>
      <c r="B156" s="15"/>
      <c r="E156" s="46"/>
      <c r="F156" s="17"/>
    </row>
    <row r="157" ht="14.25" customHeight="1">
      <c r="A157" s="15"/>
      <c r="B157" s="15"/>
      <c r="E157" s="46"/>
      <c r="F157" s="17"/>
    </row>
    <row r="158" ht="14.25" customHeight="1">
      <c r="A158" s="15"/>
      <c r="B158" s="15"/>
      <c r="E158" s="46"/>
      <c r="F158" s="17"/>
    </row>
    <row r="159" ht="14.25" customHeight="1">
      <c r="A159" s="15"/>
      <c r="B159" s="15"/>
      <c r="E159" s="46"/>
      <c r="F159" s="17"/>
    </row>
    <row r="160" ht="14.25" customHeight="1">
      <c r="A160" s="15"/>
      <c r="B160" s="15"/>
      <c r="E160" s="46"/>
      <c r="F160" s="17"/>
    </row>
    <row r="161" ht="14.25" customHeight="1">
      <c r="A161" s="15"/>
      <c r="B161" s="15"/>
      <c r="E161" s="46"/>
      <c r="F161" s="17"/>
    </row>
    <row r="162" ht="14.25" customHeight="1">
      <c r="A162" s="15"/>
      <c r="B162" s="15"/>
      <c r="E162" s="46"/>
      <c r="F162" s="17"/>
    </row>
    <row r="163" ht="14.25" customHeight="1">
      <c r="A163" s="15"/>
      <c r="B163" s="15"/>
      <c r="E163" s="46"/>
      <c r="F163" s="17"/>
    </row>
    <row r="164" ht="14.25" customHeight="1">
      <c r="A164" s="15"/>
      <c r="B164" s="15"/>
      <c r="E164" s="46"/>
      <c r="F164" s="17"/>
    </row>
    <row r="165" ht="14.25" customHeight="1">
      <c r="A165" s="15"/>
      <c r="B165" s="15"/>
      <c r="E165" s="46"/>
      <c r="F165" s="17"/>
    </row>
    <row r="166" ht="14.25" customHeight="1">
      <c r="A166" s="15"/>
      <c r="B166" s="15"/>
      <c r="E166" s="46"/>
      <c r="F166" s="17"/>
    </row>
    <row r="167" ht="14.25" customHeight="1">
      <c r="A167" s="15"/>
      <c r="B167" s="15"/>
      <c r="E167" s="46"/>
      <c r="F167" s="17"/>
    </row>
    <row r="168" ht="14.25" customHeight="1">
      <c r="A168" s="15"/>
      <c r="B168" s="15"/>
      <c r="E168" s="46"/>
      <c r="F168" s="17"/>
    </row>
    <row r="169" ht="14.25" customHeight="1">
      <c r="A169" s="15"/>
      <c r="B169" s="15"/>
      <c r="E169" s="46"/>
      <c r="F169" s="17"/>
    </row>
    <row r="170" ht="14.25" customHeight="1">
      <c r="A170" s="15"/>
      <c r="B170" s="15"/>
      <c r="E170" s="46"/>
      <c r="F170" s="17"/>
    </row>
    <row r="171" ht="14.25" customHeight="1">
      <c r="A171" s="15"/>
      <c r="B171" s="15"/>
      <c r="E171" s="46"/>
      <c r="F171" s="17"/>
    </row>
    <row r="172" ht="14.25" customHeight="1">
      <c r="A172" s="15"/>
      <c r="B172" s="15"/>
      <c r="E172" s="46"/>
      <c r="F172" s="17"/>
    </row>
    <row r="173" ht="14.25" customHeight="1">
      <c r="A173" s="15"/>
      <c r="B173" s="15"/>
      <c r="E173" s="46"/>
      <c r="F173" s="17"/>
    </row>
    <row r="174" ht="14.25" customHeight="1">
      <c r="A174" s="15"/>
      <c r="B174" s="15"/>
      <c r="E174" s="46"/>
      <c r="F174" s="17"/>
    </row>
    <row r="175" ht="14.25" customHeight="1">
      <c r="A175" s="15"/>
      <c r="B175" s="15"/>
      <c r="E175" s="46"/>
      <c r="F175" s="17"/>
    </row>
    <row r="176" ht="14.25" customHeight="1">
      <c r="A176" s="15"/>
      <c r="B176" s="15"/>
      <c r="E176" s="46"/>
      <c r="F176" s="17"/>
    </row>
    <row r="177" ht="14.25" customHeight="1">
      <c r="A177" s="15"/>
      <c r="B177" s="15"/>
      <c r="E177" s="46"/>
      <c r="F177" s="17"/>
    </row>
    <row r="178" ht="14.25" customHeight="1">
      <c r="A178" s="15"/>
      <c r="B178" s="15"/>
      <c r="E178" s="46"/>
      <c r="F178" s="17"/>
    </row>
    <row r="179" ht="14.25" customHeight="1">
      <c r="A179" s="15"/>
      <c r="B179" s="15"/>
      <c r="E179" s="46"/>
      <c r="F179" s="17"/>
    </row>
    <row r="180" ht="14.25" customHeight="1">
      <c r="A180" s="15"/>
      <c r="B180" s="15"/>
      <c r="E180" s="46"/>
      <c r="F180" s="17"/>
    </row>
    <row r="181" ht="14.25" customHeight="1">
      <c r="A181" s="15"/>
      <c r="B181" s="15"/>
      <c r="E181" s="46"/>
      <c r="F181" s="17"/>
    </row>
    <row r="182" ht="14.25" customHeight="1">
      <c r="A182" s="15"/>
      <c r="B182" s="15"/>
      <c r="E182" s="46"/>
      <c r="F182" s="17"/>
    </row>
    <row r="183" ht="14.25" customHeight="1">
      <c r="A183" s="15"/>
      <c r="B183" s="15"/>
      <c r="E183" s="46"/>
      <c r="F183" s="17"/>
    </row>
    <row r="184" ht="14.25" customHeight="1">
      <c r="A184" s="15"/>
      <c r="B184" s="15"/>
      <c r="E184" s="46"/>
      <c r="F184" s="17"/>
    </row>
    <row r="185" ht="14.25" customHeight="1">
      <c r="A185" s="15"/>
      <c r="B185" s="15"/>
      <c r="E185" s="46"/>
      <c r="F185" s="17"/>
    </row>
    <row r="186" ht="14.25" customHeight="1">
      <c r="A186" s="15"/>
      <c r="B186" s="15"/>
      <c r="E186" s="46"/>
      <c r="F186" s="17"/>
    </row>
    <row r="187" ht="14.25" customHeight="1">
      <c r="A187" s="15"/>
      <c r="B187" s="15"/>
      <c r="E187" s="46"/>
      <c r="F187" s="17"/>
    </row>
    <row r="188" ht="14.25" customHeight="1">
      <c r="A188" s="15"/>
      <c r="B188" s="15"/>
      <c r="E188" s="46"/>
      <c r="F188" s="17"/>
    </row>
    <row r="189" ht="14.25" customHeight="1">
      <c r="A189" s="15"/>
      <c r="B189" s="15"/>
      <c r="E189" s="46"/>
      <c r="F189" s="17"/>
    </row>
    <row r="190" ht="14.25" customHeight="1">
      <c r="A190" s="15"/>
      <c r="B190" s="15"/>
      <c r="E190" s="46"/>
      <c r="F190" s="17"/>
    </row>
    <row r="191" ht="14.25" customHeight="1">
      <c r="A191" s="15"/>
      <c r="B191" s="15"/>
      <c r="E191" s="46"/>
      <c r="F191" s="17"/>
    </row>
    <row r="192" ht="14.25" customHeight="1">
      <c r="A192" s="15"/>
      <c r="B192" s="15"/>
      <c r="E192" s="46"/>
      <c r="F192" s="17"/>
    </row>
    <row r="193" ht="14.25" customHeight="1">
      <c r="A193" s="15"/>
      <c r="B193" s="15"/>
      <c r="E193" s="46"/>
      <c r="F193" s="17"/>
    </row>
    <row r="194" ht="14.25" customHeight="1">
      <c r="A194" s="15"/>
      <c r="B194" s="15"/>
      <c r="E194" s="46"/>
      <c r="F194" s="17"/>
    </row>
    <row r="195" ht="14.25" customHeight="1">
      <c r="A195" s="15"/>
      <c r="B195" s="15"/>
      <c r="E195" s="46"/>
      <c r="F195" s="17"/>
    </row>
    <row r="196" ht="14.25" customHeight="1">
      <c r="A196" s="15"/>
      <c r="B196" s="15"/>
      <c r="E196" s="46"/>
      <c r="F196" s="17"/>
    </row>
    <row r="197" ht="14.25" customHeight="1">
      <c r="A197" s="15"/>
      <c r="B197" s="15"/>
      <c r="E197" s="46"/>
      <c r="F197" s="17"/>
    </row>
    <row r="198" ht="14.25" customHeight="1">
      <c r="A198" s="15"/>
      <c r="B198" s="15"/>
      <c r="E198" s="46"/>
      <c r="F198" s="17"/>
    </row>
    <row r="199" ht="14.25" customHeight="1">
      <c r="A199" s="15"/>
      <c r="B199" s="15"/>
      <c r="E199" s="46"/>
      <c r="F199" s="17"/>
    </row>
    <row r="200" ht="14.25" customHeight="1">
      <c r="A200" s="15"/>
      <c r="B200" s="15"/>
      <c r="E200" s="46"/>
      <c r="F200" s="17"/>
    </row>
    <row r="201" ht="14.25" customHeight="1">
      <c r="A201" s="15"/>
      <c r="B201" s="15"/>
      <c r="E201" s="46"/>
      <c r="F201" s="17"/>
    </row>
    <row r="202" ht="14.25" customHeight="1">
      <c r="A202" s="15"/>
      <c r="B202" s="15"/>
      <c r="E202" s="46"/>
      <c r="F202" s="17"/>
    </row>
    <row r="203" ht="14.25" customHeight="1">
      <c r="A203" s="15"/>
      <c r="B203" s="15"/>
      <c r="E203" s="46"/>
      <c r="F203" s="17"/>
    </row>
    <row r="204" ht="14.25" customHeight="1">
      <c r="A204" s="15"/>
      <c r="B204" s="15"/>
      <c r="E204" s="46"/>
      <c r="F204" s="17"/>
    </row>
    <row r="205" ht="14.25" customHeight="1">
      <c r="A205" s="15"/>
      <c r="B205" s="15"/>
      <c r="E205" s="46"/>
      <c r="F205" s="17"/>
    </row>
    <row r="206" ht="14.25" customHeight="1">
      <c r="A206" s="15"/>
      <c r="B206" s="15"/>
      <c r="E206" s="46"/>
      <c r="F206" s="17"/>
    </row>
    <row r="207" ht="14.25" customHeight="1">
      <c r="A207" s="15"/>
      <c r="B207" s="15"/>
      <c r="E207" s="46"/>
      <c r="F207" s="17"/>
    </row>
    <row r="208" ht="14.25" customHeight="1">
      <c r="A208" s="15"/>
      <c r="B208" s="15"/>
      <c r="E208" s="46"/>
      <c r="F208" s="17"/>
    </row>
    <row r="209" ht="14.25" customHeight="1">
      <c r="A209" s="15"/>
      <c r="B209" s="15"/>
      <c r="E209" s="46"/>
      <c r="F209" s="17"/>
    </row>
    <row r="210" ht="14.25" customHeight="1">
      <c r="A210" s="15"/>
      <c r="B210" s="15"/>
      <c r="E210" s="46"/>
      <c r="F210" s="17"/>
    </row>
    <row r="211" ht="14.25" customHeight="1">
      <c r="A211" s="15"/>
      <c r="B211" s="15"/>
      <c r="E211" s="46"/>
      <c r="F211" s="17"/>
    </row>
    <row r="212" ht="14.25" customHeight="1">
      <c r="A212" s="15"/>
      <c r="B212" s="15"/>
      <c r="E212" s="46"/>
      <c r="F212" s="17"/>
    </row>
    <row r="213" ht="14.25" customHeight="1">
      <c r="A213" s="15"/>
      <c r="B213" s="15"/>
      <c r="E213" s="46"/>
      <c r="F213" s="17"/>
    </row>
    <row r="214" ht="14.25" customHeight="1">
      <c r="A214" s="15"/>
      <c r="B214" s="15"/>
      <c r="E214" s="46"/>
      <c r="F214" s="17"/>
    </row>
    <row r="215" ht="14.25" customHeight="1">
      <c r="A215" s="15"/>
      <c r="B215" s="15"/>
      <c r="E215" s="46"/>
      <c r="F215" s="17"/>
    </row>
    <row r="216" ht="14.25" customHeight="1">
      <c r="A216" s="15"/>
      <c r="B216" s="15"/>
      <c r="E216" s="46"/>
      <c r="F216" s="17"/>
    </row>
    <row r="217" ht="14.25" customHeight="1">
      <c r="A217" s="15"/>
      <c r="B217" s="15"/>
      <c r="E217" s="46"/>
      <c r="F217" s="17"/>
    </row>
    <row r="218" ht="14.25" customHeight="1">
      <c r="A218" s="15"/>
      <c r="B218" s="15"/>
      <c r="E218" s="46"/>
      <c r="F218" s="17"/>
    </row>
    <row r="219" ht="14.25" customHeight="1">
      <c r="A219" s="15"/>
      <c r="B219" s="15"/>
      <c r="E219" s="46"/>
      <c r="F219" s="17"/>
    </row>
    <row r="220" ht="14.25" customHeight="1">
      <c r="A220" s="15"/>
      <c r="B220" s="15"/>
      <c r="E220" s="46"/>
      <c r="F220" s="17"/>
    </row>
    <row r="221" ht="14.25" customHeight="1">
      <c r="A221" s="15"/>
      <c r="B221" s="15"/>
      <c r="E221" s="46"/>
      <c r="F221" s="17"/>
    </row>
    <row r="222" ht="14.25" customHeight="1">
      <c r="A222" s="15"/>
      <c r="B222" s="15"/>
      <c r="E222" s="46"/>
      <c r="F222" s="17"/>
    </row>
    <row r="223" ht="14.25" customHeight="1">
      <c r="A223" s="15"/>
      <c r="B223" s="15"/>
      <c r="E223" s="46"/>
      <c r="F223" s="17"/>
    </row>
    <row r="224" ht="14.25" customHeight="1">
      <c r="A224" s="15"/>
      <c r="B224" s="15"/>
      <c r="E224" s="46"/>
      <c r="F224" s="17"/>
    </row>
    <row r="225" ht="14.25" customHeight="1">
      <c r="A225" s="15"/>
      <c r="B225" s="15"/>
      <c r="E225" s="46"/>
      <c r="F225" s="17"/>
    </row>
    <row r="226" ht="14.25" customHeight="1">
      <c r="A226" s="15"/>
      <c r="B226" s="15"/>
      <c r="E226" s="46"/>
      <c r="F226" s="17"/>
    </row>
    <row r="227" ht="14.25" customHeight="1">
      <c r="A227" s="15"/>
      <c r="B227" s="15"/>
      <c r="E227" s="46"/>
      <c r="F227" s="17"/>
    </row>
    <row r="228" ht="14.25" customHeight="1">
      <c r="A228" s="15"/>
      <c r="B228" s="15"/>
      <c r="E228" s="46"/>
      <c r="F228" s="17"/>
    </row>
    <row r="229" ht="14.25" customHeight="1">
      <c r="A229" s="15"/>
      <c r="B229" s="15"/>
      <c r="E229" s="46"/>
      <c r="F229" s="17"/>
    </row>
    <row r="230" ht="14.25" customHeight="1">
      <c r="A230" s="15"/>
      <c r="B230" s="15"/>
      <c r="E230" s="46"/>
      <c r="F230" s="17"/>
    </row>
    <row r="231" ht="14.25" customHeight="1">
      <c r="A231" s="15"/>
      <c r="B231" s="15"/>
      <c r="E231" s="46"/>
      <c r="F231" s="17"/>
    </row>
    <row r="232" ht="14.25" customHeight="1">
      <c r="A232" s="15"/>
      <c r="B232" s="15"/>
      <c r="E232" s="46"/>
      <c r="F232" s="17"/>
    </row>
    <row r="233" ht="14.25" customHeight="1">
      <c r="A233" s="15"/>
      <c r="B233" s="15"/>
      <c r="E233" s="46"/>
      <c r="F233" s="17"/>
    </row>
    <row r="234" ht="14.25" customHeight="1">
      <c r="A234" s="15"/>
      <c r="B234" s="15"/>
      <c r="E234" s="46"/>
      <c r="F234" s="17"/>
    </row>
    <row r="235" ht="14.25" customHeight="1">
      <c r="A235" s="15"/>
      <c r="B235" s="15"/>
      <c r="E235" s="46"/>
      <c r="F235" s="17"/>
    </row>
    <row r="236" ht="14.25" customHeight="1">
      <c r="A236" s="15"/>
      <c r="B236" s="15"/>
      <c r="E236" s="46"/>
      <c r="F236" s="17"/>
    </row>
    <row r="237" ht="14.25" customHeight="1">
      <c r="A237" s="15"/>
      <c r="B237" s="15"/>
      <c r="E237" s="46"/>
      <c r="F237" s="17"/>
    </row>
    <row r="238" ht="14.25" customHeight="1">
      <c r="A238" s="15"/>
      <c r="B238" s="15"/>
      <c r="E238" s="46"/>
      <c r="F238" s="17"/>
    </row>
    <row r="239" ht="14.25" customHeight="1">
      <c r="A239" s="15"/>
      <c r="B239" s="15"/>
      <c r="E239" s="46"/>
      <c r="F239" s="17"/>
    </row>
    <row r="240" ht="14.25" customHeight="1">
      <c r="A240" s="15"/>
      <c r="B240" s="15"/>
      <c r="E240" s="46"/>
      <c r="F240" s="17"/>
    </row>
    <row r="241" ht="14.25" customHeight="1">
      <c r="A241" s="15"/>
      <c r="B241" s="15"/>
      <c r="E241" s="46"/>
      <c r="F241" s="17"/>
    </row>
    <row r="242" ht="14.25" customHeight="1">
      <c r="A242" s="15"/>
      <c r="B242" s="15"/>
      <c r="E242" s="46"/>
      <c r="F242" s="17"/>
    </row>
    <row r="243" ht="14.25" customHeight="1">
      <c r="A243" s="15"/>
      <c r="B243" s="15"/>
      <c r="E243" s="46"/>
      <c r="F243" s="17"/>
    </row>
    <row r="244" ht="14.25" customHeight="1">
      <c r="A244" s="15"/>
      <c r="B244" s="15"/>
      <c r="E244" s="46"/>
      <c r="F244" s="17"/>
    </row>
    <row r="245" ht="14.25" customHeight="1">
      <c r="A245" s="15"/>
      <c r="B245" s="15"/>
      <c r="E245" s="46"/>
      <c r="F245" s="17"/>
    </row>
    <row r="246" ht="14.25" customHeight="1">
      <c r="A246" s="15"/>
      <c r="B246" s="15"/>
      <c r="E246" s="46"/>
      <c r="F246" s="17"/>
    </row>
    <row r="247" ht="14.25" customHeight="1">
      <c r="A247" s="15"/>
      <c r="B247" s="15"/>
      <c r="E247" s="46"/>
      <c r="F247" s="17"/>
    </row>
    <row r="248" ht="14.25" customHeight="1">
      <c r="A248" s="15"/>
      <c r="B248" s="15"/>
      <c r="E248" s="46"/>
      <c r="F248" s="17"/>
    </row>
    <row r="249" ht="14.25" customHeight="1">
      <c r="A249" s="15"/>
      <c r="B249" s="15"/>
      <c r="E249" s="46"/>
      <c r="F249" s="17"/>
    </row>
    <row r="250" ht="14.25" customHeight="1">
      <c r="A250" s="15"/>
      <c r="B250" s="15"/>
      <c r="E250" s="46"/>
      <c r="F250" s="17"/>
    </row>
    <row r="251" ht="14.25" customHeight="1">
      <c r="A251" s="15"/>
      <c r="B251" s="15"/>
      <c r="E251" s="46"/>
      <c r="F251" s="17"/>
    </row>
    <row r="252" ht="14.25" customHeight="1">
      <c r="A252" s="15"/>
      <c r="B252" s="15"/>
      <c r="E252" s="46"/>
      <c r="F252" s="17"/>
    </row>
    <row r="253" ht="14.25" customHeight="1">
      <c r="A253" s="15"/>
      <c r="B253" s="15"/>
      <c r="E253" s="46"/>
      <c r="F253" s="17"/>
    </row>
    <row r="254" ht="14.25" customHeight="1">
      <c r="A254" s="15"/>
      <c r="B254" s="15"/>
      <c r="E254" s="46"/>
      <c r="F254" s="17"/>
    </row>
    <row r="255" ht="14.25" customHeight="1">
      <c r="A255" s="15"/>
      <c r="B255" s="15"/>
      <c r="E255" s="46"/>
      <c r="F255" s="17"/>
    </row>
    <row r="256" ht="14.25" customHeight="1">
      <c r="A256" s="15"/>
      <c r="B256" s="15"/>
      <c r="E256" s="46"/>
      <c r="F256" s="17"/>
    </row>
    <row r="257" ht="14.25" customHeight="1">
      <c r="A257" s="15"/>
      <c r="B257" s="15"/>
      <c r="E257" s="46"/>
      <c r="F257" s="17"/>
    </row>
    <row r="258" ht="14.25" customHeight="1">
      <c r="A258" s="15"/>
      <c r="B258" s="15"/>
      <c r="E258" s="46"/>
      <c r="F258" s="17"/>
    </row>
    <row r="259" ht="14.25" customHeight="1">
      <c r="A259" s="15"/>
      <c r="B259" s="15"/>
      <c r="E259" s="46"/>
      <c r="F259" s="17"/>
    </row>
    <row r="260" ht="14.25" customHeight="1">
      <c r="A260" s="15"/>
      <c r="B260" s="15"/>
      <c r="E260" s="46"/>
      <c r="F260" s="17"/>
    </row>
    <row r="261" ht="14.25" customHeight="1">
      <c r="A261" s="15"/>
      <c r="B261" s="15"/>
      <c r="E261" s="46"/>
      <c r="F261" s="17"/>
    </row>
    <row r="262" ht="14.25" customHeight="1">
      <c r="A262" s="15"/>
      <c r="B262" s="15"/>
      <c r="E262" s="46"/>
      <c r="F262" s="17"/>
    </row>
    <row r="263" ht="14.25" customHeight="1">
      <c r="A263" s="15"/>
      <c r="B263" s="15"/>
      <c r="E263" s="46"/>
      <c r="F263" s="17"/>
    </row>
    <row r="264" ht="14.25" customHeight="1">
      <c r="A264" s="15"/>
      <c r="B264" s="15"/>
      <c r="E264" s="46"/>
      <c r="F264" s="17"/>
    </row>
    <row r="265" ht="14.25" customHeight="1">
      <c r="A265" s="15"/>
      <c r="B265" s="15"/>
      <c r="E265" s="46"/>
      <c r="F265" s="17"/>
    </row>
    <row r="266" ht="14.25" customHeight="1">
      <c r="A266" s="15"/>
      <c r="B266" s="15"/>
      <c r="E266" s="46"/>
      <c r="F266" s="17"/>
    </row>
    <row r="267" ht="14.25" customHeight="1">
      <c r="A267" s="15"/>
      <c r="B267" s="15"/>
      <c r="E267" s="46"/>
      <c r="F267" s="17"/>
    </row>
    <row r="268" ht="14.25" customHeight="1">
      <c r="A268" s="15"/>
      <c r="B268" s="15"/>
      <c r="E268" s="46"/>
      <c r="F268" s="17"/>
    </row>
    <row r="269" ht="14.25" customHeight="1">
      <c r="A269" s="15"/>
      <c r="B269" s="15"/>
      <c r="E269" s="46"/>
      <c r="F269" s="17"/>
    </row>
    <row r="270" ht="14.25" customHeight="1">
      <c r="A270" s="15"/>
      <c r="B270" s="15"/>
      <c r="E270" s="46"/>
      <c r="F270" s="17"/>
    </row>
    <row r="271" ht="14.25" customHeight="1">
      <c r="A271" s="15"/>
      <c r="B271" s="15"/>
      <c r="E271" s="46"/>
      <c r="F271" s="17"/>
    </row>
    <row r="272" ht="14.25" customHeight="1">
      <c r="A272" s="15"/>
      <c r="B272" s="15"/>
      <c r="E272" s="46"/>
      <c r="F272" s="17"/>
    </row>
    <row r="273" ht="14.25" customHeight="1">
      <c r="A273" s="15"/>
      <c r="B273" s="15"/>
      <c r="E273" s="46"/>
      <c r="F273" s="17"/>
    </row>
    <row r="274" ht="14.25" customHeight="1">
      <c r="A274" s="15"/>
      <c r="B274" s="15"/>
      <c r="E274" s="46"/>
      <c r="F274" s="17"/>
    </row>
    <row r="275" ht="14.25" customHeight="1">
      <c r="A275" s="15"/>
      <c r="B275" s="15"/>
      <c r="E275" s="46"/>
      <c r="F275" s="17"/>
    </row>
    <row r="276" ht="14.25" customHeight="1">
      <c r="A276" s="15"/>
      <c r="B276" s="15"/>
      <c r="E276" s="46"/>
      <c r="F276" s="17"/>
    </row>
    <row r="277" ht="14.25" customHeight="1">
      <c r="A277" s="15"/>
      <c r="B277" s="15"/>
      <c r="E277" s="46"/>
      <c r="F277" s="17"/>
    </row>
    <row r="278" ht="14.25" customHeight="1">
      <c r="A278" s="15"/>
      <c r="B278" s="15"/>
      <c r="E278" s="46"/>
      <c r="F278" s="17"/>
    </row>
    <row r="279" ht="14.25" customHeight="1">
      <c r="A279" s="15"/>
      <c r="B279" s="15"/>
      <c r="E279" s="46"/>
      <c r="F279" s="17"/>
    </row>
    <row r="280" ht="14.25" customHeight="1">
      <c r="A280" s="15"/>
      <c r="B280" s="15"/>
      <c r="E280" s="46"/>
      <c r="F280" s="17"/>
    </row>
    <row r="281" ht="14.25" customHeight="1">
      <c r="A281" s="15"/>
      <c r="B281" s="15"/>
      <c r="E281" s="46"/>
      <c r="F281" s="17"/>
    </row>
    <row r="282" ht="14.25" customHeight="1">
      <c r="A282" s="15"/>
      <c r="B282" s="15"/>
      <c r="E282" s="46"/>
      <c r="F282" s="17"/>
    </row>
    <row r="283" ht="14.25" customHeight="1">
      <c r="A283" s="15"/>
      <c r="B283" s="15"/>
      <c r="E283" s="46"/>
      <c r="F283" s="17"/>
    </row>
    <row r="284" ht="14.25" customHeight="1">
      <c r="A284" s="15"/>
      <c r="B284" s="15"/>
      <c r="E284" s="46"/>
      <c r="F284" s="17"/>
    </row>
    <row r="285" ht="14.25" customHeight="1">
      <c r="A285" s="15"/>
      <c r="B285" s="15"/>
      <c r="E285" s="46"/>
      <c r="F285" s="17"/>
    </row>
    <row r="286" ht="14.25" customHeight="1">
      <c r="A286" s="15"/>
      <c r="B286" s="15"/>
      <c r="E286" s="46"/>
      <c r="F286" s="17"/>
    </row>
    <row r="287" ht="14.25" customHeight="1">
      <c r="A287" s="15"/>
      <c r="B287" s="15"/>
      <c r="E287" s="46"/>
      <c r="F287" s="17"/>
    </row>
    <row r="288" ht="14.25" customHeight="1">
      <c r="A288" s="15"/>
      <c r="B288" s="15"/>
      <c r="E288" s="46"/>
      <c r="F288" s="17"/>
    </row>
    <row r="289" ht="14.25" customHeight="1">
      <c r="A289" s="15"/>
      <c r="B289" s="15"/>
      <c r="E289" s="46"/>
      <c r="F289" s="17"/>
    </row>
    <row r="290" ht="14.25" customHeight="1">
      <c r="A290" s="15"/>
      <c r="B290" s="15"/>
      <c r="E290" s="46"/>
      <c r="F290" s="17"/>
    </row>
    <row r="291" ht="14.25" customHeight="1">
      <c r="A291" s="15"/>
      <c r="B291" s="15"/>
      <c r="E291" s="46"/>
      <c r="F291" s="17"/>
    </row>
    <row r="292" ht="14.25" customHeight="1">
      <c r="A292" s="15"/>
      <c r="B292" s="15"/>
      <c r="E292" s="46"/>
      <c r="F292" s="17"/>
    </row>
    <row r="293" ht="14.25" customHeight="1">
      <c r="A293" s="15"/>
      <c r="B293" s="15"/>
      <c r="E293" s="46"/>
      <c r="F293" s="17"/>
    </row>
    <row r="294" ht="14.25" customHeight="1">
      <c r="A294" s="15"/>
      <c r="B294" s="15"/>
      <c r="E294" s="46"/>
      <c r="F294" s="17"/>
    </row>
    <row r="295" ht="14.25" customHeight="1">
      <c r="A295" s="15"/>
      <c r="B295" s="15"/>
      <c r="E295" s="46"/>
      <c r="F295" s="17"/>
    </row>
    <row r="296" ht="14.25" customHeight="1">
      <c r="A296" s="15"/>
      <c r="B296" s="15"/>
      <c r="E296" s="46"/>
      <c r="F296" s="17"/>
    </row>
    <row r="297" ht="14.25" customHeight="1">
      <c r="A297" s="15"/>
      <c r="B297" s="15"/>
      <c r="E297" s="46"/>
      <c r="F297" s="17"/>
    </row>
    <row r="298" ht="14.25" customHeight="1">
      <c r="A298" s="15"/>
      <c r="B298" s="15"/>
      <c r="E298" s="46"/>
      <c r="F298" s="17"/>
    </row>
    <row r="299" ht="14.25" customHeight="1">
      <c r="A299" s="15"/>
      <c r="B299" s="15"/>
      <c r="E299" s="46"/>
      <c r="F299" s="17"/>
    </row>
    <row r="300" ht="14.25" customHeight="1">
      <c r="A300" s="15"/>
      <c r="B300" s="15"/>
      <c r="E300" s="46"/>
      <c r="F300" s="17"/>
    </row>
    <row r="301" ht="14.25" customHeight="1">
      <c r="A301" s="15"/>
      <c r="B301" s="15"/>
      <c r="E301" s="46"/>
      <c r="F301" s="17"/>
    </row>
    <row r="302" ht="14.25" customHeight="1">
      <c r="A302" s="15"/>
      <c r="B302" s="15"/>
      <c r="E302" s="46"/>
      <c r="F302" s="17"/>
    </row>
    <row r="303" ht="14.25" customHeight="1">
      <c r="A303" s="15"/>
      <c r="B303" s="15"/>
      <c r="E303" s="46"/>
      <c r="F303" s="17"/>
    </row>
    <row r="304" ht="14.25" customHeight="1">
      <c r="A304" s="15"/>
      <c r="B304" s="15"/>
      <c r="E304" s="46"/>
      <c r="F304" s="17"/>
    </row>
    <row r="305" ht="14.25" customHeight="1">
      <c r="A305" s="15"/>
      <c r="B305" s="15"/>
      <c r="E305" s="46"/>
      <c r="F305" s="17"/>
    </row>
    <row r="306" ht="14.25" customHeight="1">
      <c r="A306" s="15"/>
      <c r="B306" s="15"/>
      <c r="E306" s="46"/>
      <c r="F306" s="17"/>
    </row>
    <row r="307" ht="14.25" customHeight="1">
      <c r="A307" s="15"/>
      <c r="B307" s="15"/>
      <c r="E307" s="46"/>
      <c r="F307" s="17"/>
    </row>
    <row r="308" ht="14.25" customHeight="1">
      <c r="A308" s="15"/>
      <c r="B308" s="15"/>
      <c r="E308" s="46"/>
      <c r="F308" s="17"/>
    </row>
    <row r="309" ht="14.25" customHeight="1">
      <c r="A309" s="15"/>
      <c r="B309" s="15"/>
      <c r="E309" s="46"/>
      <c r="F309" s="17"/>
    </row>
    <row r="310" ht="14.25" customHeight="1">
      <c r="A310" s="15"/>
      <c r="B310" s="15"/>
      <c r="E310" s="46"/>
      <c r="F310" s="17"/>
    </row>
    <row r="311" ht="14.25" customHeight="1">
      <c r="A311" s="15"/>
      <c r="B311" s="15"/>
      <c r="E311" s="46"/>
      <c r="F311" s="17"/>
    </row>
    <row r="312" ht="14.25" customHeight="1">
      <c r="A312" s="15"/>
      <c r="B312" s="15"/>
      <c r="E312" s="46"/>
      <c r="F312" s="17"/>
    </row>
    <row r="313" ht="14.25" customHeight="1">
      <c r="A313" s="15"/>
      <c r="B313" s="15"/>
      <c r="E313" s="46"/>
      <c r="F313" s="17"/>
    </row>
    <row r="314" ht="14.25" customHeight="1">
      <c r="A314" s="15"/>
      <c r="B314" s="15"/>
      <c r="E314" s="46"/>
      <c r="F314" s="17"/>
    </row>
    <row r="315" ht="14.25" customHeight="1">
      <c r="A315" s="15"/>
      <c r="B315" s="15"/>
      <c r="E315" s="46"/>
      <c r="F315" s="17"/>
    </row>
    <row r="316" ht="14.25" customHeight="1">
      <c r="A316" s="15"/>
      <c r="B316" s="15"/>
      <c r="E316" s="46"/>
      <c r="F316" s="17"/>
    </row>
    <row r="317" ht="14.25" customHeight="1">
      <c r="A317" s="15"/>
      <c r="B317" s="15"/>
      <c r="E317" s="46"/>
      <c r="F317" s="17"/>
    </row>
    <row r="318" ht="14.25" customHeight="1">
      <c r="A318" s="15"/>
      <c r="B318" s="15"/>
      <c r="E318" s="46"/>
      <c r="F318" s="17"/>
    </row>
    <row r="319" ht="14.25" customHeight="1">
      <c r="A319" s="15"/>
      <c r="B319" s="15"/>
      <c r="E319" s="46"/>
      <c r="F319" s="17"/>
    </row>
    <row r="320" ht="14.25" customHeight="1">
      <c r="A320" s="15"/>
      <c r="B320" s="15"/>
      <c r="E320" s="46"/>
      <c r="F320" s="17"/>
    </row>
    <row r="321" ht="14.25" customHeight="1">
      <c r="A321" s="15"/>
      <c r="B321" s="15"/>
      <c r="E321" s="46"/>
      <c r="F321" s="17"/>
    </row>
    <row r="322" ht="14.25" customHeight="1">
      <c r="A322" s="15"/>
      <c r="B322" s="15"/>
      <c r="E322" s="46"/>
      <c r="F322" s="17"/>
    </row>
    <row r="323" ht="14.25" customHeight="1">
      <c r="A323" s="15"/>
      <c r="B323" s="15"/>
      <c r="E323" s="46"/>
      <c r="F323" s="17"/>
    </row>
    <row r="324" ht="14.25" customHeight="1">
      <c r="A324" s="15"/>
      <c r="B324" s="15"/>
      <c r="E324" s="46"/>
      <c r="F324" s="17"/>
    </row>
    <row r="325" ht="14.25" customHeight="1">
      <c r="A325" s="15"/>
      <c r="B325" s="15"/>
      <c r="E325" s="46"/>
      <c r="F325" s="17"/>
    </row>
    <row r="326" ht="14.25" customHeight="1">
      <c r="A326" s="15"/>
      <c r="B326" s="15"/>
      <c r="E326" s="46"/>
      <c r="F326" s="17"/>
    </row>
    <row r="327" ht="14.25" customHeight="1">
      <c r="A327" s="15"/>
      <c r="B327" s="15"/>
      <c r="E327" s="46"/>
      <c r="F327" s="17"/>
    </row>
    <row r="328" ht="14.25" customHeight="1">
      <c r="A328" s="15"/>
      <c r="B328" s="15"/>
      <c r="E328" s="46"/>
      <c r="F328" s="17"/>
    </row>
    <row r="329" ht="14.25" customHeight="1">
      <c r="A329" s="15"/>
      <c r="B329" s="15"/>
      <c r="E329" s="46"/>
      <c r="F329" s="17"/>
    </row>
    <row r="330" ht="14.25" customHeight="1">
      <c r="A330" s="15"/>
      <c r="B330" s="15"/>
      <c r="E330" s="46"/>
      <c r="F330" s="17"/>
    </row>
    <row r="331" ht="14.25" customHeight="1">
      <c r="A331" s="15"/>
      <c r="B331" s="15"/>
      <c r="E331" s="46"/>
      <c r="F331" s="17"/>
    </row>
    <row r="332" ht="14.25" customHeight="1">
      <c r="A332" s="15"/>
      <c r="B332" s="15"/>
      <c r="E332" s="46"/>
      <c r="F332" s="17"/>
    </row>
    <row r="333" ht="14.25" customHeight="1">
      <c r="A333" s="15"/>
      <c r="B333" s="15"/>
      <c r="E333" s="46"/>
      <c r="F333" s="17"/>
    </row>
    <row r="334" ht="14.25" customHeight="1">
      <c r="A334" s="15"/>
      <c r="B334" s="15"/>
      <c r="E334" s="46"/>
      <c r="F334" s="17"/>
    </row>
    <row r="335" ht="14.25" customHeight="1">
      <c r="A335" s="15"/>
      <c r="B335" s="15"/>
      <c r="E335" s="46"/>
      <c r="F335" s="17"/>
    </row>
    <row r="336" ht="14.25" customHeight="1">
      <c r="A336" s="15"/>
      <c r="B336" s="15"/>
      <c r="E336" s="46"/>
      <c r="F336" s="17"/>
    </row>
    <row r="337" ht="14.25" customHeight="1">
      <c r="A337" s="15"/>
      <c r="B337" s="15"/>
      <c r="E337" s="46"/>
      <c r="F337" s="17"/>
    </row>
    <row r="338" ht="14.25" customHeight="1">
      <c r="A338" s="15"/>
      <c r="B338" s="15"/>
      <c r="E338" s="46"/>
      <c r="F338" s="17"/>
    </row>
    <row r="339" ht="14.25" customHeight="1">
      <c r="A339" s="15"/>
      <c r="B339" s="15"/>
      <c r="E339" s="46"/>
      <c r="F339" s="17"/>
    </row>
    <row r="340" ht="14.25" customHeight="1">
      <c r="A340" s="15"/>
      <c r="B340" s="15"/>
      <c r="E340" s="46"/>
      <c r="F340" s="17"/>
    </row>
    <row r="341" ht="14.25" customHeight="1">
      <c r="A341" s="15"/>
      <c r="B341" s="15"/>
      <c r="E341" s="46"/>
      <c r="F341" s="17"/>
    </row>
    <row r="342" ht="14.25" customHeight="1">
      <c r="A342" s="15"/>
      <c r="B342" s="15"/>
      <c r="E342" s="46"/>
      <c r="F342" s="17"/>
    </row>
    <row r="343" ht="14.25" customHeight="1">
      <c r="A343" s="15"/>
      <c r="B343" s="15"/>
      <c r="E343" s="46"/>
      <c r="F343" s="17"/>
    </row>
    <row r="344" ht="14.25" customHeight="1">
      <c r="A344" s="15"/>
      <c r="B344" s="15"/>
      <c r="E344" s="46"/>
      <c r="F344" s="17"/>
    </row>
    <row r="345" ht="14.25" customHeight="1">
      <c r="A345" s="15"/>
      <c r="B345" s="15"/>
      <c r="E345" s="46"/>
      <c r="F345" s="17"/>
    </row>
    <row r="346" ht="14.25" customHeight="1">
      <c r="A346" s="15"/>
      <c r="B346" s="15"/>
      <c r="E346" s="46"/>
      <c r="F346" s="17"/>
    </row>
    <row r="347" ht="14.25" customHeight="1">
      <c r="A347" s="15"/>
      <c r="B347" s="15"/>
      <c r="E347" s="46"/>
      <c r="F347" s="17"/>
    </row>
    <row r="348" ht="14.25" customHeight="1">
      <c r="A348" s="15"/>
      <c r="B348" s="15"/>
      <c r="E348" s="46"/>
      <c r="F348" s="17"/>
    </row>
    <row r="349" ht="14.25" customHeight="1">
      <c r="A349" s="15"/>
      <c r="B349" s="15"/>
      <c r="E349" s="46"/>
      <c r="F349" s="17"/>
    </row>
    <row r="350" ht="14.25" customHeight="1">
      <c r="A350" s="15"/>
      <c r="B350" s="15"/>
      <c r="E350" s="46"/>
      <c r="F350" s="17"/>
    </row>
    <row r="351" ht="14.25" customHeight="1">
      <c r="A351" s="15"/>
      <c r="B351" s="15"/>
      <c r="E351" s="46"/>
      <c r="F351" s="17"/>
    </row>
    <row r="352" ht="14.25" customHeight="1">
      <c r="A352" s="15"/>
      <c r="B352" s="15"/>
      <c r="E352" s="46"/>
      <c r="F352" s="17"/>
    </row>
    <row r="353" ht="14.25" customHeight="1">
      <c r="A353" s="15"/>
      <c r="B353" s="15"/>
      <c r="E353" s="46"/>
      <c r="F353" s="17"/>
    </row>
    <row r="354" ht="14.25" customHeight="1">
      <c r="A354" s="15"/>
      <c r="B354" s="15"/>
      <c r="E354" s="46"/>
      <c r="F354" s="17"/>
    </row>
    <row r="355" ht="14.25" customHeight="1">
      <c r="A355" s="15"/>
      <c r="B355" s="15"/>
      <c r="E355" s="46"/>
      <c r="F355" s="17"/>
    </row>
    <row r="356" ht="14.25" customHeight="1">
      <c r="A356" s="15"/>
      <c r="B356" s="15"/>
      <c r="E356" s="46"/>
      <c r="F356" s="17"/>
    </row>
    <row r="357" ht="14.25" customHeight="1">
      <c r="A357" s="15"/>
      <c r="B357" s="15"/>
      <c r="E357" s="46"/>
      <c r="F357" s="17"/>
    </row>
    <row r="358" ht="14.25" customHeight="1">
      <c r="A358" s="15"/>
      <c r="B358" s="15"/>
      <c r="E358" s="46"/>
      <c r="F358" s="17"/>
    </row>
    <row r="359" ht="14.25" customHeight="1">
      <c r="A359" s="15"/>
      <c r="B359" s="15"/>
      <c r="E359" s="46"/>
      <c r="F359" s="17"/>
    </row>
    <row r="360" ht="14.25" customHeight="1">
      <c r="A360" s="15"/>
      <c r="B360" s="15"/>
      <c r="E360" s="46"/>
      <c r="F360" s="17"/>
    </row>
    <row r="361" ht="14.25" customHeight="1">
      <c r="A361" s="15"/>
      <c r="B361" s="15"/>
      <c r="E361" s="46"/>
      <c r="F361" s="17"/>
    </row>
    <row r="362" ht="14.25" customHeight="1">
      <c r="A362" s="15"/>
      <c r="B362" s="15"/>
      <c r="E362" s="46"/>
      <c r="F362" s="17"/>
    </row>
    <row r="363" ht="14.25" customHeight="1">
      <c r="A363" s="15"/>
      <c r="B363" s="15"/>
      <c r="E363" s="46"/>
      <c r="F363" s="17"/>
    </row>
    <row r="364" ht="14.25" customHeight="1">
      <c r="A364" s="15"/>
      <c r="B364" s="15"/>
      <c r="E364" s="46"/>
      <c r="F364" s="17"/>
    </row>
    <row r="365" ht="14.25" customHeight="1">
      <c r="A365" s="15"/>
      <c r="B365" s="15"/>
      <c r="E365" s="46"/>
      <c r="F365" s="17"/>
    </row>
    <row r="366" ht="14.25" customHeight="1">
      <c r="A366" s="15"/>
      <c r="B366" s="15"/>
      <c r="E366" s="46"/>
      <c r="F366" s="17"/>
    </row>
    <row r="367" ht="14.25" customHeight="1">
      <c r="A367" s="15"/>
      <c r="B367" s="15"/>
      <c r="E367" s="46"/>
      <c r="F367" s="17"/>
    </row>
    <row r="368" ht="14.25" customHeight="1">
      <c r="A368" s="15"/>
      <c r="B368" s="15"/>
      <c r="E368" s="46"/>
      <c r="F368" s="17"/>
    </row>
    <row r="369" ht="14.25" customHeight="1">
      <c r="A369" s="15"/>
      <c r="B369" s="15"/>
      <c r="E369" s="46"/>
      <c r="F369" s="17"/>
    </row>
    <row r="370" ht="14.25" customHeight="1">
      <c r="A370" s="15"/>
      <c r="B370" s="15"/>
      <c r="E370" s="46"/>
      <c r="F370" s="17"/>
    </row>
    <row r="371" ht="14.25" customHeight="1">
      <c r="A371" s="15"/>
      <c r="B371" s="15"/>
      <c r="E371" s="46"/>
      <c r="F371" s="17"/>
    </row>
    <row r="372" ht="14.25" customHeight="1">
      <c r="A372" s="15"/>
      <c r="B372" s="15"/>
      <c r="E372" s="46"/>
      <c r="F372" s="17"/>
    </row>
    <row r="373" ht="14.25" customHeight="1">
      <c r="A373" s="15"/>
      <c r="B373" s="15"/>
      <c r="E373" s="46"/>
      <c r="F373" s="17"/>
    </row>
    <row r="374" ht="14.25" customHeight="1">
      <c r="A374" s="15"/>
      <c r="B374" s="15"/>
      <c r="E374" s="46"/>
      <c r="F374" s="17"/>
    </row>
    <row r="375" ht="14.25" customHeight="1">
      <c r="A375" s="15"/>
      <c r="B375" s="15"/>
      <c r="E375" s="46"/>
      <c r="F375" s="17"/>
    </row>
    <row r="376" ht="14.25" customHeight="1">
      <c r="A376" s="15"/>
      <c r="B376" s="15"/>
      <c r="E376" s="46"/>
      <c r="F376" s="17"/>
    </row>
    <row r="377" ht="14.25" customHeight="1">
      <c r="A377" s="15"/>
      <c r="B377" s="15"/>
      <c r="E377" s="46"/>
      <c r="F377" s="17"/>
    </row>
    <row r="378" ht="14.25" customHeight="1">
      <c r="A378" s="15"/>
      <c r="B378" s="15"/>
      <c r="E378" s="46"/>
      <c r="F378" s="17"/>
    </row>
    <row r="379" ht="14.25" customHeight="1">
      <c r="A379" s="15"/>
      <c r="B379" s="15"/>
      <c r="E379" s="46"/>
      <c r="F379" s="17"/>
    </row>
    <row r="380" ht="14.25" customHeight="1">
      <c r="A380" s="15"/>
      <c r="B380" s="15"/>
      <c r="E380" s="46"/>
      <c r="F380" s="17"/>
    </row>
    <row r="381" ht="14.25" customHeight="1">
      <c r="A381" s="15"/>
      <c r="B381" s="15"/>
      <c r="E381" s="46"/>
      <c r="F381" s="17"/>
    </row>
    <row r="382" ht="14.25" customHeight="1">
      <c r="A382" s="15"/>
      <c r="B382" s="15"/>
      <c r="E382" s="46"/>
      <c r="F382" s="17"/>
    </row>
    <row r="383" ht="14.25" customHeight="1">
      <c r="A383" s="15"/>
      <c r="B383" s="15"/>
      <c r="E383" s="46"/>
      <c r="F383" s="17"/>
    </row>
    <row r="384" ht="14.25" customHeight="1">
      <c r="A384" s="15"/>
      <c r="B384" s="15"/>
      <c r="E384" s="46"/>
      <c r="F384" s="17"/>
    </row>
    <row r="385" ht="14.25" customHeight="1">
      <c r="A385" s="15"/>
      <c r="B385" s="15"/>
      <c r="E385" s="46"/>
      <c r="F385" s="17"/>
    </row>
    <row r="386" ht="14.25" customHeight="1">
      <c r="A386" s="15"/>
      <c r="B386" s="15"/>
      <c r="E386" s="46"/>
      <c r="F386" s="17"/>
    </row>
    <row r="387" ht="14.25" customHeight="1">
      <c r="A387" s="15"/>
      <c r="B387" s="15"/>
      <c r="E387" s="46"/>
      <c r="F387" s="17"/>
    </row>
    <row r="388" ht="14.25" customHeight="1">
      <c r="A388" s="15"/>
      <c r="B388" s="15"/>
      <c r="E388" s="46"/>
      <c r="F388" s="17"/>
    </row>
    <row r="389" ht="14.25" customHeight="1">
      <c r="A389" s="15"/>
      <c r="B389" s="15"/>
      <c r="E389" s="46"/>
      <c r="F389" s="17"/>
    </row>
    <row r="390" ht="14.25" customHeight="1">
      <c r="A390" s="15"/>
      <c r="B390" s="15"/>
      <c r="E390" s="46"/>
      <c r="F390" s="17"/>
    </row>
    <row r="391" ht="14.25" customHeight="1">
      <c r="A391" s="15"/>
      <c r="B391" s="15"/>
      <c r="E391" s="46"/>
      <c r="F391" s="17"/>
    </row>
    <row r="392" ht="14.25" customHeight="1">
      <c r="A392" s="15"/>
      <c r="B392" s="15"/>
      <c r="E392" s="46"/>
      <c r="F392" s="17"/>
    </row>
    <row r="393" ht="14.25" customHeight="1">
      <c r="A393" s="15"/>
      <c r="B393" s="15"/>
      <c r="E393" s="46"/>
      <c r="F393" s="17"/>
    </row>
    <row r="394" ht="14.25" customHeight="1">
      <c r="A394" s="15"/>
      <c r="B394" s="15"/>
      <c r="E394" s="46"/>
      <c r="F394" s="17"/>
    </row>
    <row r="395" ht="14.25" customHeight="1">
      <c r="A395" s="15"/>
      <c r="B395" s="15"/>
      <c r="E395" s="46"/>
      <c r="F395" s="17"/>
    </row>
    <row r="396" ht="14.25" customHeight="1">
      <c r="A396" s="15"/>
      <c r="B396" s="15"/>
      <c r="E396" s="46"/>
      <c r="F396" s="17"/>
    </row>
    <row r="397" ht="14.25" customHeight="1">
      <c r="A397" s="15"/>
      <c r="B397" s="15"/>
      <c r="E397" s="46"/>
      <c r="F397" s="17"/>
    </row>
    <row r="398" ht="14.25" customHeight="1">
      <c r="A398" s="15"/>
      <c r="B398" s="15"/>
      <c r="E398" s="46"/>
      <c r="F398" s="17"/>
    </row>
    <row r="399" ht="14.25" customHeight="1">
      <c r="A399" s="15"/>
      <c r="B399" s="15"/>
      <c r="E399" s="46"/>
      <c r="F399" s="17"/>
    </row>
    <row r="400" ht="14.25" customHeight="1">
      <c r="A400" s="15"/>
      <c r="B400" s="15"/>
      <c r="E400" s="46"/>
      <c r="F400" s="17"/>
    </row>
    <row r="401" ht="14.25" customHeight="1">
      <c r="A401" s="15"/>
      <c r="B401" s="15"/>
      <c r="E401" s="46"/>
      <c r="F401" s="17"/>
    </row>
    <row r="402" ht="14.25" customHeight="1">
      <c r="A402" s="15"/>
      <c r="B402" s="15"/>
      <c r="E402" s="46"/>
      <c r="F402" s="17"/>
    </row>
    <row r="403" ht="14.25" customHeight="1">
      <c r="A403" s="15"/>
      <c r="B403" s="15"/>
      <c r="E403" s="46"/>
      <c r="F403" s="17"/>
    </row>
    <row r="404" ht="14.25" customHeight="1">
      <c r="A404" s="15"/>
      <c r="B404" s="15"/>
      <c r="E404" s="46"/>
      <c r="F404" s="17"/>
    </row>
    <row r="405" ht="14.25" customHeight="1">
      <c r="A405" s="15"/>
      <c r="B405" s="15"/>
      <c r="E405" s="46"/>
      <c r="F405" s="17"/>
    </row>
    <row r="406" ht="14.25" customHeight="1">
      <c r="A406" s="15"/>
      <c r="B406" s="15"/>
      <c r="E406" s="46"/>
      <c r="F406" s="17"/>
    </row>
    <row r="407" ht="14.25" customHeight="1">
      <c r="A407" s="15"/>
      <c r="B407" s="15"/>
      <c r="E407" s="46"/>
      <c r="F407" s="17"/>
    </row>
    <row r="408" ht="14.25" customHeight="1">
      <c r="A408" s="15"/>
      <c r="B408" s="15"/>
      <c r="E408" s="46"/>
      <c r="F408" s="17"/>
    </row>
    <row r="409" ht="14.25" customHeight="1">
      <c r="A409" s="15"/>
      <c r="B409" s="15"/>
      <c r="E409" s="46"/>
      <c r="F409" s="17"/>
    </row>
    <row r="410" ht="14.25" customHeight="1">
      <c r="A410" s="15"/>
      <c r="B410" s="15"/>
      <c r="E410" s="46"/>
      <c r="F410" s="17"/>
    </row>
    <row r="411" ht="14.25" customHeight="1">
      <c r="A411" s="15"/>
      <c r="B411" s="15"/>
      <c r="E411" s="46"/>
      <c r="F411" s="17"/>
    </row>
    <row r="412" ht="14.25" customHeight="1">
      <c r="A412" s="15"/>
      <c r="B412" s="15"/>
      <c r="E412" s="46"/>
      <c r="F412" s="17"/>
    </row>
    <row r="413" ht="14.25" customHeight="1">
      <c r="A413" s="15"/>
      <c r="B413" s="15"/>
      <c r="E413" s="46"/>
      <c r="F413" s="17"/>
    </row>
    <row r="414" ht="14.25" customHeight="1">
      <c r="A414" s="15"/>
      <c r="B414" s="15"/>
      <c r="E414" s="46"/>
      <c r="F414" s="17"/>
    </row>
    <row r="415" ht="14.25" customHeight="1">
      <c r="A415" s="15"/>
      <c r="B415" s="15"/>
      <c r="E415" s="46"/>
      <c r="F415" s="17"/>
    </row>
    <row r="416" ht="14.25" customHeight="1">
      <c r="A416" s="15"/>
      <c r="B416" s="15"/>
      <c r="E416" s="46"/>
      <c r="F416" s="17"/>
    </row>
    <row r="417" ht="14.25" customHeight="1">
      <c r="A417" s="15"/>
      <c r="B417" s="15"/>
      <c r="E417" s="46"/>
      <c r="F417" s="17"/>
    </row>
    <row r="418" ht="14.25" customHeight="1">
      <c r="A418" s="15"/>
      <c r="B418" s="15"/>
      <c r="E418" s="46"/>
      <c r="F418" s="17"/>
    </row>
    <row r="419" ht="14.25" customHeight="1">
      <c r="A419" s="15"/>
      <c r="B419" s="15"/>
      <c r="E419" s="46"/>
      <c r="F419" s="17"/>
    </row>
    <row r="420" ht="14.25" customHeight="1">
      <c r="A420" s="15"/>
      <c r="B420" s="15"/>
      <c r="E420" s="46"/>
      <c r="F420" s="17"/>
    </row>
    <row r="421" ht="14.25" customHeight="1">
      <c r="A421" s="15"/>
      <c r="B421" s="15"/>
      <c r="E421" s="46"/>
      <c r="F421" s="17"/>
    </row>
    <row r="422" ht="14.25" customHeight="1">
      <c r="A422" s="15"/>
      <c r="B422" s="15"/>
      <c r="E422" s="46"/>
      <c r="F422" s="17"/>
    </row>
    <row r="423" ht="14.25" customHeight="1">
      <c r="A423" s="15"/>
      <c r="B423" s="15"/>
      <c r="E423" s="46"/>
      <c r="F423" s="17"/>
    </row>
    <row r="424" ht="14.25" customHeight="1">
      <c r="A424" s="15"/>
      <c r="B424" s="15"/>
      <c r="E424" s="46"/>
      <c r="F424" s="17"/>
    </row>
    <row r="425" ht="14.25" customHeight="1">
      <c r="A425" s="15"/>
      <c r="B425" s="15"/>
      <c r="E425" s="46"/>
      <c r="F425" s="17"/>
    </row>
    <row r="426" ht="14.25" customHeight="1">
      <c r="A426" s="15"/>
      <c r="B426" s="15"/>
      <c r="E426" s="46"/>
      <c r="F426" s="17"/>
    </row>
    <row r="427" ht="14.25" customHeight="1">
      <c r="A427" s="15"/>
      <c r="B427" s="15"/>
      <c r="E427" s="46"/>
      <c r="F427" s="17"/>
    </row>
    <row r="428" ht="14.25" customHeight="1">
      <c r="A428" s="15"/>
      <c r="B428" s="15"/>
      <c r="E428" s="46"/>
      <c r="F428" s="17"/>
    </row>
    <row r="429" ht="14.25" customHeight="1">
      <c r="A429" s="15"/>
      <c r="B429" s="15"/>
      <c r="E429" s="46"/>
      <c r="F429" s="17"/>
    </row>
    <row r="430" ht="14.25" customHeight="1">
      <c r="A430" s="15"/>
      <c r="B430" s="15"/>
      <c r="E430" s="46"/>
      <c r="F430" s="17"/>
    </row>
    <row r="431" ht="14.25" customHeight="1">
      <c r="A431" s="15"/>
      <c r="B431" s="15"/>
      <c r="E431" s="46"/>
      <c r="F431" s="17"/>
    </row>
    <row r="432" ht="14.25" customHeight="1">
      <c r="A432" s="15"/>
      <c r="B432" s="15"/>
      <c r="E432" s="46"/>
      <c r="F432" s="17"/>
    </row>
    <row r="433" ht="14.25" customHeight="1">
      <c r="A433" s="15"/>
      <c r="B433" s="15"/>
      <c r="E433" s="46"/>
      <c r="F433" s="17"/>
    </row>
    <row r="434" ht="14.25" customHeight="1">
      <c r="A434" s="15"/>
      <c r="B434" s="15"/>
      <c r="E434" s="46"/>
      <c r="F434" s="17"/>
    </row>
    <row r="435" ht="14.25" customHeight="1">
      <c r="A435" s="15"/>
      <c r="B435" s="15"/>
      <c r="E435" s="46"/>
      <c r="F435" s="17"/>
    </row>
    <row r="436" ht="14.25" customHeight="1">
      <c r="A436" s="15"/>
      <c r="B436" s="15"/>
      <c r="E436" s="46"/>
      <c r="F436" s="17"/>
    </row>
    <row r="437" ht="14.25" customHeight="1">
      <c r="A437" s="15"/>
      <c r="B437" s="15"/>
      <c r="E437" s="46"/>
      <c r="F437" s="17"/>
    </row>
    <row r="438" ht="14.25" customHeight="1">
      <c r="A438" s="15"/>
      <c r="B438" s="15"/>
      <c r="E438" s="46"/>
      <c r="F438" s="17"/>
    </row>
    <row r="439" ht="14.25" customHeight="1">
      <c r="A439" s="15"/>
      <c r="B439" s="15"/>
      <c r="E439" s="46"/>
      <c r="F439" s="17"/>
    </row>
    <row r="440" ht="14.25" customHeight="1">
      <c r="A440" s="15"/>
      <c r="B440" s="15"/>
      <c r="E440" s="46"/>
      <c r="F440" s="17"/>
    </row>
    <row r="441" ht="14.25" customHeight="1">
      <c r="A441" s="15"/>
      <c r="B441" s="15"/>
      <c r="E441" s="46"/>
      <c r="F441" s="17"/>
    </row>
    <row r="442" ht="14.25" customHeight="1">
      <c r="A442" s="15"/>
      <c r="B442" s="15"/>
      <c r="E442" s="46"/>
      <c r="F442" s="17"/>
    </row>
    <row r="443" ht="14.25" customHeight="1">
      <c r="A443" s="15"/>
      <c r="B443" s="15"/>
      <c r="E443" s="46"/>
      <c r="F443" s="17"/>
    </row>
    <row r="444" ht="14.25" customHeight="1">
      <c r="A444" s="15"/>
      <c r="B444" s="15"/>
      <c r="E444" s="46"/>
      <c r="F444" s="17"/>
    </row>
    <row r="445" ht="14.25" customHeight="1">
      <c r="A445" s="15"/>
      <c r="B445" s="15"/>
      <c r="E445" s="46"/>
      <c r="F445" s="17"/>
    </row>
    <row r="446" ht="14.25" customHeight="1">
      <c r="A446" s="15"/>
      <c r="B446" s="15"/>
      <c r="E446" s="46"/>
      <c r="F446" s="17"/>
    </row>
    <row r="447" ht="14.25" customHeight="1">
      <c r="A447" s="15"/>
      <c r="B447" s="15"/>
      <c r="E447" s="46"/>
      <c r="F447" s="17"/>
    </row>
    <row r="448" ht="14.25" customHeight="1">
      <c r="A448" s="15"/>
      <c r="B448" s="15"/>
      <c r="E448" s="46"/>
      <c r="F448" s="17"/>
    </row>
    <row r="449" ht="14.25" customHeight="1">
      <c r="A449" s="15"/>
      <c r="B449" s="15"/>
      <c r="E449" s="46"/>
      <c r="F449" s="17"/>
    </row>
    <row r="450" ht="14.25" customHeight="1">
      <c r="A450" s="15"/>
      <c r="B450" s="15"/>
      <c r="E450" s="46"/>
      <c r="F450" s="17"/>
    </row>
    <row r="451" ht="14.25" customHeight="1">
      <c r="A451" s="15"/>
      <c r="B451" s="15"/>
      <c r="E451" s="46"/>
      <c r="F451" s="17"/>
    </row>
    <row r="452" ht="14.25" customHeight="1">
      <c r="A452" s="15"/>
      <c r="B452" s="15"/>
      <c r="E452" s="46"/>
      <c r="F452" s="17"/>
    </row>
    <row r="453" ht="14.25" customHeight="1">
      <c r="A453" s="15"/>
      <c r="B453" s="15"/>
      <c r="E453" s="46"/>
      <c r="F453" s="17"/>
    </row>
    <row r="454" ht="14.25" customHeight="1">
      <c r="A454" s="15"/>
      <c r="B454" s="15"/>
      <c r="E454" s="46"/>
      <c r="F454" s="17"/>
    </row>
    <row r="455" ht="14.25" customHeight="1">
      <c r="A455" s="15"/>
      <c r="B455" s="15"/>
      <c r="E455" s="46"/>
      <c r="F455" s="17"/>
    </row>
    <row r="456" ht="14.25" customHeight="1">
      <c r="A456" s="15"/>
      <c r="B456" s="15"/>
      <c r="E456" s="46"/>
      <c r="F456" s="17"/>
    </row>
    <row r="457" ht="14.25" customHeight="1">
      <c r="A457" s="15"/>
      <c r="B457" s="15"/>
      <c r="E457" s="46"/>
      <c r="F457" s="17"/>
    </row>
    <row r="458" ht="14.25" customHeight="1">
      <c r="A458" s="15"/>
      <c r="B458" s="15"/>
      <c r="E458" s="46"/>
      <c r="F458" s="17"/>
    </row>
    <row r="459" ht="14.25" customHeight="1">
      <c r="A459" s="15"/>
      <c r="B459" s="15"/>
      <c r="E459" s="46"/>
      <c r="F459" s="17"/>
    </row>
    <row r="460" ht="14.25" customHeight="1">
      <c r="A460" s="15"/>
      <c r="B460" s="15"/>
      <c r="E460" s="46"/>
      <c r="F460" s="17"/>
    </row>
    <row r="461" ht="14.25" customHeight="1">
      <c r="A461" s="15"/>
      <c r="B461" s="15"/>
      <c r="E461" s="46"/>
      <c r="F461" s="17"/>
    </row>
    <row r="462" ht="14.25" customHeight="1">
      <c r="A462" s="15"/>
      <c r="B462" s="15"/>
      <c r="E462" s="46"/>
      <c r="F462" s="17"/>
    </row>
    <row r="463" ht="14.25" customHeight="1">
      <c r="A463" s="15"/>
      <c r="B463" s="15"/>
      <c r="E463" s="46"/>
      <c r="F463" s="17"/>
    </row>
    <row r="464" ht="14.25" customHeight="1">
      <c r="A464" s="15"/>
      <c r="B464" s="15"/>
      <c r="E464" s="46"/>
      <c r="F464" s="17"/>
    </row>
    <row r="465" ht="14.25" customHeight="1">
      <c r="A465" s="15"/>
      <c r="B465" s="15"/>
      <c r="E465" s="46"/>
      <c r="F465" s="17"/>
    </row>
    <row r="466" ht="14.25" customHeight="1">
      <c r="A466" s="15"/>
      <c r="B466" s="15"/>
      <c r="E466" s="46"/>
      <c r="F466" s="17"/>
    </row>
    <row r="467" ht="14.25" customHeight="1">
      <c r="A467" s="15"/>
      <c r="B467" s="15"/>
      <c r="E467" s="46"/>
      <c r="F467" s="17"/>
    </row>
    <row r="468" ht="14.25" customHeight="1">
      <c r="A468" s="15"/>
      <c r="B468" s="15"/>
      <c r="E468" s="46"/>
      <c r="F468" s="17"/>
    </row>
    <row r="469" ht="14.25" customHeight="1">
      <c r="A469" s="15"/>
      <c r="B469" s="15"/>
      <c r="E469" s="46"/>
      <c r="F469" s="17"/>
    </row>
    <row r="470" ht="14.25" customHeight="1">
      <c r="A470" s="15"/>
      <c r="B470" s="15"/>
      <c r="E470" s="46"/>
      <c r="F470" s="17"/>
    </row>
    <row r="471" ht="14.25" customHeight="1">
      <c r="A471" s="15"/>
      <c r="B471" s="15"/>
      <c r="E471" s="46"/>
      <c r="F471" s="17"/>
    </row>
    <row r="472" ht="14.25" customHeight="1">
      <c r="A472" s="15"/>
      <c r="B472" s="15"/>
      <c r="E472" s="46"/>
      <c r="F472" s="17"/>
    </row>
    <row r="473" ht="14.25" customHeight="1">
      <c r="A473" s="15"/>
      <c r="B473" s="15"/>
      <c r="E473" s="46"/>
      <c r="F473" s="17"/>
    </row>
    <row r="474" ht="14.25" customHeight="1">
      <c r="A474" s="15"/>
      <c r="B474" s="15"/>
      <c r="E474" s="46"/>
      <c r="F474" s="17"/>
    </row>
    <row r="475" ht="14.25" customHeight="1">
      <c r="A475" s="15"/>
      <c r="B475" s="15"/>
      <c r="E475" s="46"/>
      <c r="F475" s="17"/>
    </row>
    <row r="476" ht="14.25" customHeight="1">
      <c r="A476" s="15"/>
      <c r="B476" s="15"/>
      <c r="E476" s="46"/>
      <c r="F476" s="17"/>
    </row>
    <row r="477" ht="14.25" customHeight="1">
      <c r="A477" s="15"/>
      <c r="B477" s="15"/>
      <c r="E477" s="46"/>
      <c r="F477" s="17"/>
    </row>
    <row r="478" ht="14.25" customHeight="1">
      <c r="A478" s="15"/>
      <c r="B478" s="15"/>
      <c r="E478" s="46"/>
      <c r="F478" s="17"/>
    </row>
    <row r="479" ht="14.25" customHeight="1">
      <c r="A479" s="15"/>
      <c r="B479" s="15"/>
      <c r="E479" s="46"/>
      <c r="F479" s="17"/>
    </row>
    <row r="480" ht="14.25" customHeight="1">
      <c r="A480" s="15"/>
      <c r="B480" s="15"/>
      <c r="E480" s="46"/>
      <c r="F480" s="17"/>
    </row>
    <row r="481" ht="14.25" customHeight="1">
      <c r="A481" s="15"/>
      <c r="B481" s="15"/>
      <c r="E481" s="46"/>
      <c r="F481" s="17"/>
    </row>
    <row r="482" ht="14.25" customHeight="1">
      <c r="A482" s="15"/>
      <c r="B482" s="15"/>
      <c r="E482" s="46"/>
      <c r="F482" s="17"/>
    </row>
    <row r="483" ht="14.25" customHeight="1">
      <c r="A483" s="15"/>
      <c r="B483" s="15"/>
      <c r="E483" s="46"/>
      <c r="F483" s="17"/>
    </row>
    <row r="484" ht="14.25" customHeight="1">
      <c r="A484" s="15"/>
      <c r="B484" s="15"/>
      <c r="E484" s="46"/>
      <c r="F484" s="17"/>
    </row>
    <row r="485" ht="14.25" customHeight="1">
      <c r="A485" s="15"/>
      <c r="B485" s="15"/>
      <c r="E485" s="46"/>
      <c r="F485" s="17"/>
    </row>
    <row r="486" ht="14.25" customHeight="1">
      <c r="A486" s="15"/>
      <c r="B486" s="15"/>
      <c r="E486" s="46"/>
      <c r="F486" s="17"/>
    </row>
    <row r="487" ht="14.25" customHeight="1">
      <c r="A487" s="15"/>
      <c r="B487" s="15"/>
      <c r="E487" s="46"/>
      <c r="F487" s="17"/>
    </row>
    <row r="488" ht="14.25" customHeight="1">
      <c r="A488" s="15"/>
      <c r="B488" s="15"/>
      <c r="E488" s="46"/>
      <c r="F488" s="17"/>
    </row>
    <row r="489" ht="14.25" customHeight="1">
      <c r="A489" s="15"/>
      <c r="B489" s="15"/>
      <c r="E489" s="46"/>
      <c r="F489" s="17"/>
    </row>
    <row r="490" ht="14.25" customHeight="1">
      <c r="A490" s="15"/>
      <c r="B490" s="15"/>
      <c r="E490" s="46"/>
      <c r="F490" s="17"/>
    </row>
    <row r="491" ht="14.25" customHeight="1">
      <c r="A491" s="15"/>
      <c r="B491" s="15"/>
      <c r="E491" s="46"/>
      <c r="F491" s="17"/>
    </row>
    <row r="492" ht="14.25" customHeight="1">
      <c r="A492" s="15"/>
      <c r="B492" s="15"/>
      <c r="E492" s="46"/>
      <c r="F492" s="17"/>
    </row>
    <row r="493" ht="14.25" customHeight="1">
      <c r="A493" s="15"/>
      <c r="B493" s="15"/>
      <c r="E493" s="46"/>
      <c r="F493" s="17"/>
    </row>
    <row r="494" ht="14.25" customHeight="1">
      <c r="A494" s="15"/>
      <c r="B494" s="15"/>
      <c r="E494" s="46"/>
      <c r="F494" s="17"/>
    </row>
    <row r="495" ht="14.25" customHeight="1">
      <c r="A495" s="15"/>
      <c r="B495" s="15"/>
      <c r="E495" s="46"/>
      <c r="F495" s="17"/>
    </row>
    <row r="496" ht="14.25" customHeight="1">
      <c r="A496" s="15"/>
      <c r="B496" s="15"/>
      <c r="E496" s="46"/>
      <c r="F496" s="17"/>
    </row>
    <row r="497" ht="14.25" customHeight="1">
      <c r="A497" s="15"/>
      <c r="B497" s="15"/>
      <c r="E497" s="46"/>
      <c r="F497" s="17"/>
    </row>
    <row r="498" ht="14.25" customHeight="1">
      <c r="A498" s="15"/>
      <c r="B498" s="15"/>
      <c r="E498" s="46"/>
      <c r="F498" s="17"/>
    </row>
    <row r="499" ht="14.25" customHeight="1">
      <c r="A499" s="15"/>
      <c r="B499" s="15"/>
      <c r="E499" s="46"/>
      <c r="F499" s="17"/>
    </row>
    <row r="500" ht="14.25" customHeight="1">
      <c r="A500" s="15"/>
      <c r="B500" s="15"/>
      <c r="E500" s="46"/>
      <c r="F500" s="17"/>
    </row>
    <row r="501" ht="14.25" customHeight="1">
      <c r="A501" s="15"/>
      <c r="B501" s="15"/>
      <c r="E501" s="46"/>
      <c r="F501" s="17"/>
    </row>
    <row r="502" ht="14.25" customHeight="1">
      <c r="A502" s="15"/>
      <c r="B502" s="15"/>
      <c r="E502" s="46"/>
      <c r="F502" s="17"/>
    </row>
    <row r="503" ht="14.25" customHeight="1">
      <c r="A503" s="15"/>
      <c r="B503" s="15"/>
      <c r="E503" s="46"/>
      <c r="F503" s="17"/>
    </row>
    <row r="504" ht="14.25" customHeight="1">
      <c r="A504" s="15"/>
      <c r="B504" s="15"/>
      <c r="E504" s="46"/>
      <c r="F504" s="17"/>
    </row>
    <row r="505" ht="14.25" customHeight="1">
      <c r="A505" s="15"/>
      <c r="B505" s="15"/>
      <c r="E505" s="46"/>
      <c r="F505" s="17"/>
    </row>
    <row r="506" ht="14.25" customHeight="1">
      <c r="A506" s="15"/>
      <c r="B506" s="15"/>
      <c r="E506" s="46"/>
      <c r="F506" s="17"/>
    </row>
    <row r="507" ht="14.25" customHeight="1">
      <c r="A507" s="15"/>
      <c r="B507" s="15"/>
      <c r="E507" s="46"/>
      <c r="F507" s="17"/>
    </row>
    <row r="508" ht="14.25" customHeight="1">
      <c r="A508" s="15"/>
      <c r="B508" s="15"/>
      <c r="E508" s="46"/>
      <c r="F508" s="17"/>
    </row>
    <row r="509" ht="14.25" customHeight="1">
      <c r="A509" s="15"/>
      <c r="B509" s="15"/>
      <c r="E509" s="46"/>
      <c r="F509" s="17"/>
    </row>
    <row r="510" ht="14.25" customHeight="1">
      <c r="A510" s="15"/>
      <c r="B510" s="15"/>
      <c r="E510" s="46"/>
      <c r="F510" s="17"/>
    </row>
    <row r="511" ht="14.25" customHeight="1">
      <c r="A511" s="15"/>
      <c r="B511" s="15"/>
      <c r="E511" s="46"/>
      <c r="F511" s="17"/>
    </row>
    <row r="512" ht="14.25" customHeight="1">
      <c r="A512" s="15"/>
      <c r="B512" s="15"/>
      <c r="E512" s="46"/>
      <c r="F512" s="17"/>
    </row>
    <row r="513" ht="14.25" customHeight="1">
      <c r="A513" s="15"/>
      <c r="B513" s="15"/>
      <c r="E513" s="46"/>
      <c r="F513" s="17"/>
    </row>
    <row r="514" ht="14.25" customHeight="1">
      <c r="A514" s="15"/>
      <c r="B514" s="15"/>
      <c r="E514" s="46"/>
      <c r="F514" s="17"/>
    </row>
    <row r="515" ht="14.25" customHeight="1">
      <c r="A515" s="15"/>
      <c r="B515" s="15"/>
      <c r="E515" s="46"/>
      <c r="F515" s="17"/>
    </row>
    <row r="516" ht="14.25" customHeight="1">
      <c r="A516" s="15"/>
      <c r="B516" s="15"/>
      <c r="E516" s="46"/>
      <c r="F516" s="17"/>
    </row>
    <row r="517" ht="14.25" customHeight="1">
      <c r="A517" s="15"/>
      <c r="B517" s="15"/>
      <c r="E517" s="46"/>
      <c r="F517" s="17"/>
    </row>
    <row r="518" ht="14.25" customHeight="1">
      <c r="A518" s="15"/>
      <c r="B518" s="15"/>
      <c r="E518" s="46"/>
      <c r="F518" s="17"/>
    </row>
    <row r="519" ht="14.25" customHeight="1">
      <c r="A519" s="15"/>
      <c r="B519" s="15"/>
      <c r="E519" s="46"/>
      <c r="F519" s="17"/>
    </row>
    <row r="520" ht="14.25" customHeight="1">
      <c r="A520" s="15"/>
      <c r="B520" s="15"/>
      <c r="E520" s="46"/>
      <c r="F520" s="17"/>
    </row>
    <row r="521" ht="14.25" customHeight="1">
      <c r="A521" s="15"/>
      <c r="B521" s="15"/>
      <c r="E521" s="46"/>
      <c r="F521" s="17"/>
    </row>
    <row r="522" ht="14.25" customHeight="1">
      <c r="A522" s="15"/>
      <c r="B522" s="15"/>
      <c r="E522" s="46"/>
      <c r="F522" s="17"/>
    </row>
    <row r="523" ht="14.25" customHeight="1">
      <c r="A523" s="15"/>
      <c r="B523" s="15"/>
      <c r="E523" s="46"/>
      <c r="F523" s="17"/>
    </row>
    <row r="524" ht="14.25" customHeight="1">
      <c r="A524" s="15"/>
      <c r="B524" s="15"/>
      <c r="E524" s="46"/>
      <c r="F524" s="17"/>
    </row>
    <row r="525" ht="14.25" customHeight="1">
      <c r="A525" s="15"/>
      <c r="B525" s="15"/>
      <c r="E525" s="46"/>
      <c r="F525" s="17"/>
    </row>
    <row r="526" ht="14.25" customHeight="1">
      <c r="A526" s="15"/>
      <c r="B526" s="15"/>
      <c r="E526" s="46"/>
      <c r="F526" s="17"/>
    </row>
    <row r="527" ht="14.25" customHeight="1">
      <c r="A527" s="15"/>
      <c r="B527" s="15"/>
      <c r="E527" s="46"/>
      <c r="F527" s="17"/>
    </row>
    <row r="528" ht="14.25" customHeight="1">
      <c r="A528" s="15"/>
      <c r="B528" s="15"/>
      <c r="E528" s="46"/>
      <c r="F528" s="17"/>
    </row>
    <row r="529" ht="14.25" customHeight="1">
      <c r="A529" s="15"/>
      <c r="B529" s="15"/>
      <c r="E529" s="46"/>
      <c r="F529" s="17"/>
    </row>
    <row r="530" ht="14.25" customHeight="1">
      <c r="A530" s="15"/>
      <c r="B530" s="15"/>
      <c r="E530" s="46"/>
      <c r="F530" s="17"/>
    </row>
    <row r="531" ht="14.25" customHeight="1">
      <c r="A531" s="15"/>
      <c r="B531" s="15"/>
      <c r="E531" s="46"/>
      <c r="F531" s="17"/>
    </row>
    <row r="532" ht="14.25" customHeight="1">
      <c r="A532" s="15"/>
      <c r="B532" s="15"/>
      <c r="E532" s="46"/>
      <c r="F532" s="17"/>
    </row>
    <row r="533" ht="14.25" customHeight="1">
      <c r="A533" s="15"/>
      <c r="B533" s="15"/>
      <c r="E533" s="46"/>
      <c r="F533" s="17"/>
    </row>
    <row r="534" ht="14.25" customHeight="1">
      <c r="A534" s="15"/>
      <c r="B534" s="15"/>
      <c r="E534" s="46"/>
      <c r="F534" s="17"/>
    </row>
    <row r="535" ht="14.25" customHeight="1">
      <c r="A535" s="15"/>
      <c r="B535" s="15"/>
      <c r="E535" s="46"/>
      <c r="F535" s="17"/>
    </row>
    <row r="536" ht="14.25" customHeight="1">
      <c r="A536" s="15"/>
      <c r="B536" s="15"/>
      <c r="E536" s="46"/>
      <c r="F536" s="17"/>
    </row>
    <row r="537" ht="14.25" customHeight="1">
      <c r="A537" s="15"/>
      <c r="B537" s="15"/>
      <c r="E537" s="46"/>
      <c r="F537" s="17"/>
    </row>
    <row r="538" ht="14.25" customHeight="1">
      <c r="A538" s="15"/>
      <c r="B538" s="15"/>
      <c r="E538" s="46"/>
      <c r="F538" s="17"/>
    </row>
    <row r="539" ht="14.25" customHeight="1">
      <c r="A539" s="15"/>
      <c r="B539" s="15"/>
      <c r="E539" s="46"/>
      <c r="F539" s="17"/>
    </row>
    <row r="540" ht="14.25" customHeight="1">
      <c r="A540" s="15"/>
      <c r="B540" s="15"/>
      <c r="E540" s="46"/>
      <c r="F540" s="17"/>
    </row>
    <row r="541" ht="14.25" customHeight="1">
      <c r="A541" s="15"/>
      <c r="B541" s="15"/>
      <c r="E541" s="46"/>
      <c r="F541" s="17"/>
    </row>
    <row r="542" ht="14.25" customHeight="1">
      <c r="A542" s="15"/>
      <c r="B542" s="15"/>
      <c r="E542" s="46"/>
      <c r="F542" s="17"/>
    </row>
    <row r="543" ht="14.25" customHeight="1">
      <c r="A543" s="15"/>
      <c r="B543" s="15"/>
      <c r="E543" s="46"/>
      <c r="F543" s="17"/>
    </row>
    <row r="544" ht="14.25" customHeight="1">
      <c r="A544" s="15"/>
      <c r="B544" s="15"/>
      <c r="E544" s="46"/>
      <c r="F544" s="17"/>
    </row>
    <row r="545" ht="14.25" customHeight="1">
      <c r="A545" s="15"/>
      <c r="B545" s="15"/>
      <c r="E545" s="46"/>
      <c r="F545" s="17"/>
    </row>
    <row r="546" ht="14.25" customHeight="1">
      <c r="A546" s="15"/>
      <c r="B546" s="15"/>
      <c r="E546" s="46"/>
      <c r="F546" s="17"/>
    </row>
    <row r="547" ht="14.25" customHeight="1">
      <c r="A547" s="15"/>
      <c r="B547" s="15"/>
      <c r="E547" s="46"/>
      <c r="F547" s="17"/>
    </row>
    <row r="548" ht="14.25" customHeight="1">
      <c r="A548" s="15"/>
      <c r="B548" s="15"/>
      <c r="E548" s="46"/>
      <c r="F548" s="17"/>
    </row>
    <row r="549" ht="14.25" customHeight="1">
      <c r="A549" s="15"/>
      <c r="B549" s="15"/>
      <c r="E549" s="46"/>
      <c r="F549" s="17"/>
    </row>
    <row r="550" ht="14.25" customHeight="1">
      <c r="A550" s="15"/>
      <c r="B550" s="15"/>
      <c r="E550" s="46"/>
      <c r="F550" s="17"/>
    </row>
    <row r="551" ht="14.25" customHeight="1">
      <c r="A551" s="15"/>
      <c r="B551" s="15"/>
      <c r="E551" s="46"/>
      <c r="F551" s="17"/>
    </row>
    <row r="552" ht="14.25" customHeight="1">
      <c r="A552" s="15"/>
      <c r="B552" s="15"/>
      <c r="E552" s="46"/>
      <c r="F552" s="17"/>
    </row>
    <row r="553" ht="14.25" customHeight="1">
      <c r="A553" s="15"/>
      <c r="B553" s="15"/>
      <c r="E553" s="46"/>
      <c r="F553" s="17"/>
    </row>
    <row r="554" ht="14.25" customHeight="1">
      <c r="A554" s="15"/>
      <c r="B554" s="15"/>
      <c r="E554" s="46"/>
      <c r="F554" s="17"/>
    </row>
    <row r="555" ht="14.25" customHeight="1">
      <c r="A555" s="15"/>
      <c r="B555" s="15"/>
      <c r="E555" s="46"/>
      <c r="F555" s="17"/>
    </row>
    <row r="556" ht="14.25" customHeight="1">
      <c r="A556" s="15"/>
      <c r="B556" s="15"/>
      <c r="E556" s="46"/>
      <c r="F556" s="17"/>
    </row>
    <row r="557" ht="14.25" customHeight="1">
      <c r="A557" s="15"/>
      <c r="B557" s="15"/>
      <c r="E557" s="46"/>
      <c r="F557" s="17"/>
    </row>
    <row r="558" ht="14.25" customHeight="1">
      <c r="A558" s="15"/>
      <c r="B558" s="15"/>
      <c r="E558" s="46"/>
      <c r="F558" s="17"/>
    </row>
    <row r="559" ht="14.25" customHeight="1">
      <c r="A559" s="15"/>
      <c r="B559" s="15"/>
      <c r="E559" s="46"/>
      <c r="F559" s="17"/>
    </row>
    <row r="560" ht="14.25" customHeight="1">
      <c r="A560" s="15"/>
      <c r="B560" s="15"/>
      <c r="E560" s="46"/>
      <c r="F560" s="17"/>
    </row>
    <row r="561" ht="14.25" customHeight="1">
      <c r="A561" s="15"/>
      <c r="B561" s="15"/>
      <c r="E561" s="46"/>
      <c r="F561" s="17"/>
    </row>
    <row r="562" ht="14.25" customHeight="1">
      <c r="A562" s="15"/>
      <c r="B562" s="15"/>
      <c r="E562" s="46"/>
      <c r="F562" s="17"/>
    </row>
    <row r="563" ht="14.25" customHeight="1">
      <c r="A563" s="15"/>
      <c r="B563" s="15"/>
      <c r="E563" s="46"/>
      <c r="F563" s="17"/>
    </row>
    <row r="564" ht="14.25" customHeight="1">
      <c r="A564" s="15"/>
      <c r="B564" s="15"/>
      <c r="E564" s="46"/>
      <c r="F564" s="17"/>
    </row>
    <row r="565" ht="14.25" customHeight="1">
      <c r="A565" s="15"/>
      <c r="B565" s="15"/>
      <c r="E565" s="46"/>
      <c r="F565" s="17"/>
    </row>
    <row r="566" ht="14.25" customHeight="1">
      <c r="A566" s="15"/>
      <c r="B566" s="15"/>
      <c r="E566" s="46"/>
      <c r="F566" s="17"/>
    </row>
    <row r="567" ht="14.25" customHeight="1">
      <c r="A567" s="15"/>
      <c r="B567" s="15"/>
      <c r="E567" s="46"/>
      <c r="F567" s="17"/>
    </row>
    <row r="568" ht="14.25" customHeight="1">
      <c r="A568" s="15"/>
      <c r="B568" s="15"/>
      <c r="E568" s="46"/>
      <c r="F568" s="17"/>
    </row>
    <row r="569" ht="14.25" customHeight="1">
      <c r="A569" s="15"/>
      <c r="B569" s="15"/>
      <c r="E569" s="46"/>
      <c r="F569" s="17"/>
    </row>
    <row r="570" ht="14.25" customHeight="1">
      <c r="A570" s="15"/>
      <c r="B570" s="15"/>
      <c r="E570" s="46"/>
      <c r="F570" s="17"/>
    </row>
    <row r="571" ht="14.25" customHeight="1">
      <c r="A571" s="15"/>
      <c r="B571" s="15"/>
      <c r="E571" s="46"/>
      <c r="F571" s="17"/>
    </row>
    <row r="572" ht="14.25" customHeight="1">
      <c r="A572" s="15"/>
      <c r="B572" s="15"/>
      <c r="E572" s="46"/>
      <c r="F572" s="17"/>
    </row>
    <row r="573" ht="14.25" customHeight="1">
      <c r="A573" s="15"/>
      <c r="B573" s="15"/>
      <c r="E573" s="46"/>
      <c r="F573" s="17"/>
    </row>
    <row r="574" ht="14.25" customHeight="1">
      <c r="A574" s="15"/>
      <c r="B574" s="15"/>
      <c r="E574" s="46"/>
      <c r="F574" s="17"/>
    </row>
    <row r="575" ht="14.25" customHeight="1">
      <c r="A575" s="15"/>
      <c r="B575" s="15"/>
      <c r="E575" s="46"/>
      <c r="F575" s="17"/>
    </row>
    <row r="576" ht="14.25" customHeight="1">
      <c r="A576" s="15"/>
      <c r="B576" s="15"/>
      <c r="E576" s="46"/>
      <c r="F576" s="17"/>
    </row>
    <row r="577" ht="14.25" customHeight="1">
      <c r="A577" s="15"/>
      <c r="B577" s="15"/>
      <c r="E577" s="46"/>
      <c r="F577" s="17"/>
    </row>
    <row r="578" ht="14.25" customHeight="1">
      <c r="A578" s="15"/>
      <c r="B578" s="15"/>
      <c r="E578" s="46"/>
      <c r="F578" s="17"/>
    </row>
    <row r="579" ht="14.25" customHeight="1">
      <c r="A579" s="15"/>
      <c r="B579" s="15"/>
      <c r="E579" s="46"/>
      <c r="F579" s="17"/>
    </row>
    <row r="580" ht="14.25" customHeight="1">
      <c r="A580" s="15"/>
      <c r="B580" s="15"/>
      <c r="E580" s="46"/>
      <c r="F580" s="17"/>
    </row>
    <row r="581" ht="14.25" customHeight="1">
      <c r="A581" s="15"/>
      <c r="B581" s="15"/>
      <c r="E581" s="46"/>
      <c r="F581" s="17"/>
    </row>
    <row r="582" ht="14.25" customHeight="1">
      <c r="A582" s="15"/>
      <c r="B582" s="15"/>
      <c r="E582" s="46"/>
      <c r="F582" s="17"/>
    </row>
    <row r="583" ht="14.25" customHeight="1">
      <c r="A583" s="15"/>
      <c r="B583" s="15"/>
      <c r="E583" s="46"/>
      <c r="F583" s="17"/>
    </row>
    <row r="584" ht="14.25" customHeight="1">
      <c r="A584" s="15"/>
      <c r="B584" s="15"/>
      <c r="E584" s="46"/>
      <c r="F584" s="17"/>
    </row>
    <row r="585" ht="14.25" customHeight="1">
      <c r="A585" s="15"/>
      <c r="B585" s="15"/>
      <c r="E585" s="46"/>
      <c r="F585" s="17"/>
    </row>
    <row r="586" ht="14.25" customHeight="1">
      <c r="A586" s="15"/>
      <c r="B586" s="15"/>
      <c r="E586" s="46"/>
      <c r="F586" s="17"/>
    </row>
    <row r="587" ht="14.25" customHeight="1">
      <c r="A587" s="15"/>
      <c r="B587" s="15"/>
      <c r="E587" s="46"/>
      <c r="F587" s="17"/>
    </row>
    <row r="588" ht="14.25" customHeight="1">
      <c r="A588" s="15"/>
      <c r="B588" s="15"/>
      <c r="E588" s="46"/>
      <c r="F588" s="17"/>
    </row>
    <row r="589" ht="14.25" customHeight="1">
      <c r="A589" s="15"/>
      <c r="B589" s="15"/>
      <c r="E589" s="46"/>
      <c r="F589" s="17"/>
    </row>
    <row r="590" ht="14.25" customHeight="1">
      <c r="A590" s="15"/>
      <c r="B590" s="15"/>
      <c r="E590" s="46"/>
      <c r="F590" s="17"/>
    </row>
    <row r="591" ht="14.25" customHeight="1">
      <c r="A591" s="15"/>
      <c r="B591" s="15"/>
      <c r="E591" s="46"/>
      <c r="F591" s="17"/>
    </row>
    <row r="592" ht="14.25" customHeight="1">
      <c r="A592" s="15"/>
      <c r="B592" s="15"/>
      <c r="E592" s="46"/>
      <c r="F592" s="17"/>
    </row>
    <row r="593" ht="14.25" customHeight="1">
      <c r="A593" s="15"/>
      <c r="B593" s="15"/>
      <c r="E593" s="46"/>
      <c r="F593" s="17"/>
    </row>
    <row r="594" ht="14.25" customHeight="1">
      <c r="A594" s="15"/>
      <c r="B594" s="15"/>
      <c r="E594" s="46"/>
      <c r="F594" s="17"/>
    </row>
    <row r="595" ht="14.25" customHeight="1">
      <c r="A595" s="15"/>
      <c r="B595" s="15"/>
      <c r="E595" s="46"/>
      <c r="F595" s="17"/>
    </row>
    <row r="596" ht="14.25" customHeight="1">
      <c r="A596" s="15"/>
      <c r="B596" s="15"/>
      <c r="E596" s="46"/>
      <c r="F596" s="17"/>
    </row>
    <row r="597" ht="14.25" customHeight="1">
      <c r="A597" s="15"/>
      <c r="B597" s="15"/>
      <c r="E597" s="46"/>
      <c r="F597" s="17"/>
    </row>
    <row r="598" ht="14.25" customHeight="1">
      <c r="A598" s="15"/>
      <c r="B598" s="15"/>
      <c r="E598" s="46"/>
      <c r="F598" s="17"/>
    </row>
    <row r="599" ht="14.25" customHeight="1">
      <c r="A599" s="15"/>
      <c r="B599" s="15"/>
      <c r="E599" s="46"/>
      <c r="F599" s="17"/>
    </row>
    <row r="600" ht="14.25" customHeight="1">
      <c r="A600" s="15"/>
      <c r="B600" s="15"/>
      <c r="E600" s="46"/>
      <c r="F600" s="17"/>
    </row>
    <row r="601" ht="14.25" customHeight="1">
      <c r="A601" s="15"/>
      <c r="B601" s="15"/>
      <c r="E601" s="46"/>
      <c r="F601" s="17"/>
    </row>
    <row r="602" ht="14.25" customHeight="1">
      <c r="A602" s="15"/>
      <c r="B602" s="15"/>
      <c r="E602" s="46"/>
      <c r="F602" s="17"/>
    </row>
    <row r="603" ht="14.25" customHeight="1">
      <c r="A603" s="15"/>
      <c r="B603" s="15"/>
      <c r="E603" s="46"/>
      <c r="F603" s="17"/>
    </row>
    <row r="604" ht="14.25" customHeight="1">
      <c r="A604" s="15"/>
      <c r="B604" s="15"/>
      <c r="E604" s="46"/>
      <c r="F604" s="17"/>
    </row>
    <row r="605" ht="14.25" customHeight="1">
      <c r="A605" s="15"/>
      <c r="B605" s="15"/>
      <c r="E605" s="46"/>
      <c r="F605" s="17"/>
    </row>
    <row r="606" ht="14.25" customHeight="1">
      <c r="A606" s="15"/>
      <c r="B606" s="15"/>
      <c r="E606" s="46"/>
      <c r="F606" s="17"/>
    </row>
    <row r="607" ht="14.25" customHeight="1">
      <c r="A607" s="15"/>
      <c r="B607" s="15"/>
      <c r="E607" s="46"/>
      <c r="F607" s="17"/>
    </row>
    <row r="608" ht="14.25" customHeight="1">
      <c r="A608" s="15"/>
      <c r="B608" s="15"/>
      <c r="E608" s="46"/>
      <c r="F608" s="17"/>
    </row>
    <row r="609" ht="14.25" customHeight="1">
      <c r="A609" s="15"/>
      <c r="B609" s="15"/>
      <c r="E609" s="46"/>
      <c r="F609" s="17"/>
    </row>
    <row r="610" ht="14.25" customHeight="1">
      <c r="A610" s="15"/>
      <c r="B610" s="15"/>
      <c r="E610" s="46"/>
      <c r="F610" s="17"/>
    </row>
    <row r="611" ht="14.25" customHeight="1">
      <c r="A611" s="15"/>
      <c r="B611" s="15"/>
      <c r="E611" s="46"/>
      <c r="F611" s="17"/>
    </row>
    <row r="612" ht="14.25" customHeight="1">
      <c r="A612" s="15"/>
      <c r="B612" s="15"/>
      <c r="E612" s="46"/>
      <c r="F612" s="17"/>
    </row>
    <row r="613" ht="14.25" customHeight="1">
      <c r="A613" s="15"/>
      <c r="B613" s="15"/>
      <c r="E613" s="46"/>
      <c r="F613" s="17"/>
    </row>
    <row r="614" ht="14.25" customHeight="1">
      <c r="A614" s="15"/>
      <c r="B614" s="15"/>
      <c r="E614" s="46"/>
      <c r="F614" s="17"/>
    </row>
    <row r="615" ht="14.25" customHeight="1">
      <c r="A615" s="15"/>
      <c r="B615" s="15"/>
      <c r="E615" s="46"/>
      <c r="F615" s="17"/>
    </row>
    <row r="616" ht="14.25" customHeight="1">
      <c r="A616" s="15"/>
      <c r="B616" s="15"/>
      <c r="E616" s="46"/>
      <c r="F616" s="17"/>
    </row>
    <row r="617" ht="14.25" customHeight="1">
      <c r="A617" s="15"/>
      <c r="B617" s="15"/>
      <c r="E617" s="46"/>
      <c r="F617" s="17"/>
    </row>
    <row r="618" ht="14.25" customHeight="1">
      <c r="A618" s="15"/>
      <c r="B618" s="15"/>
      <c r="E618" s="46"/>
      <c r="F618" s="17"/>
    </row>
    <row r="619" ht="14.25" customHeight="1">
      <c r="A619" s="15"/>
      <c r="B619" s="15"/>
      <c r="E619" s="46"/>
      <c r="F619" s="17"/>
    </row>
    <row r="620" ht="14.25" customHeight="1">
      <c r="A620" s="15"/>
      <c r="B620" s="15"/>
      <c r="E620" s="46"/>
      <c r="F620" s="17"/>
    </row>
    <row r="621" ht="14.25" customHeight="1">
      <c r="A621" s="15"/>
      <c r="B621" s="15"/>
      <c r="E621" s="46"/>
      <c r="F621" s="17"/>
    </row>
    <row r="622" ht="14.25" customHeight="1">
      <c r="A622" s="15"/>
      <c r="B622" s="15"/>
      <c r="E622" s="46"/>
      <c r="F622" s="17"/>
    </row>
    <row r="623" ht="14.25" customHeight="1">
      <c r="A623" s="15"/>
      <c r="B623" s="15"/>
      <c r="E623" s="46"/>
      <c r="F623" s="17"/>
    </row>
    <row r="624" ht="14.25" customHeight="1">
      <c r="A624" s="15"/>
      <c r="B624" s="15"/>
      <c r="E624" s="46"/>
      <c r="F624" s="17"/>
    </row>
    <row r="625" ht="14.25" customHeight="1">
      <c r="A625" s="15"/>
      <c r="B625" s="15"/>
      <c r="E625" s="46"/>
      <c r="F625" s="17"/>
    </row>
    <row r="626" ht="14.25" customHeight="1">
      <c r="A626" s="15"/>
      <c r="B626" s="15"/>
      <c r="E626" s="46"/>
      <c r="F626" s="17"/>
    </row>
    <row r="627" ht="14.25" customHeight="1">
      <c r="A627" s="15"/>
      <c r="B627" s="15"/>
      <c r="E627" s="46"/>
      <c r="F627" s="17"/>
    </row>
    <row r="628" ht="14.25" customHeight="1">
      <c r="A628" s="15"/>
      <c r="B628" s="15"/>
      <c r="E628" s="46"/>
      <c r="F628" s="17"/>
    </row>
    <row r="629" ht="14.25" customHeight="1">
      <c r="A629" s="15"/>
      <c r="B629" s="15"/>
      <c r="E629" s="46"/>
      <c r="F629" s="17"/>
    </row>
    <row r="630" ht="14.25" customHeight="1">
      <c r="A630" s="15"/>
      <c r="B630" s="15"/>
      <c r="E630" s="46"/>
      <c r="F630" s="17"/>
    </row>
    <row r="631" ht="14.25" customHeight="1">
      <c r="A631" s="15"/>
      <c r="B631" s="15"/>
      <c r="E631" s="46"/>
      <c r="F631" s="17"/>
    </row>
    <row r="632" ht="14.25" customHeight="1">
      <c r="A632" s="15"/>
      <c r="B632" s="15"/>
      <c r="E632" s="46"/>
      <c r="F632" s="17"/>
    </row>
    <row r="633" ht="14.25" customHeight="1">
      <c r="A633" s="15"/>
      <c r="B633" s="15"/>
      <c r="E633" s="46"/>
      <c r="F633" s="17"/>
    </row>
    <row r="634" ht="14.25" customHeight="1">
      <c r="A634" s="15"/>
      <c r="B634" s="15"/>
      <c r="E634" s="46"/>
      <c r="F634" s="17"/>
    </row>
    <row r="635" ht="14.25" customHeight="1">
      <c r="A635" s="15"/>
      <c r="B635" s="15"/>
      <c r="E635" s="46"/>
      <c r="F635" s="17"/>
    </row>
    <row r="636" ht="14.25" customHeight="1">
      <c r="A636" s="15"/>
      <c r="B636" s="15"/>
      <c r="E636" s="46"/>
      <c r="F636" s="17"/>
    </row>
    <row r="637" ht="14.25" customHeight="1">
      <c r="A637" s="15"/>
      <c r="B637" s="15"/>
      <c r="E637" s="46"/>
      <c r="F637" s="17"/>
    </row>
    <row r="638" ht="14.25" customHeight="1">
      <c r="A638" s="15"/>
      <c r="B638" s="15"/>
      <c r="E638" s="46"/>
      <c r="F638" s="17"/>
    </row>
    <row r="639" ht="14.25" customHeight="1">
      <c r="A639" s="15"/>
      <c r="B639" s="15"/>
      <c r="E639" s="46"/>
      <c r="F639" s="17"/>
    </row>
    <row r="640" ht="14.25" customHeight="1">
      <c r="A640" s="15"/>
      <c r="B640" s="15"/>
      <c r="E640" s="46"/>
      <c r="F640" s="17"/>
    </row>
    <row r="641" ht="14.25" customHeight="1">
      <c r="A641" s="15"/>
      <c r="B641" s="15"/>
      <c r="E641" s="46"/>
      <c r="F641" s="17"/>
    </row>
    <row r="642" ht="14.25" customHeight="1">
      <c r="A642" s="15"/>
      <c r="B642" s="15"/>
      <c r="E642" s="46"/>
      <c r="F642" s="17"/>
    </row>
    <row r="643" ht="14.25" customHeight="1">
      <c r="A643" s="15"/>
      <c r="B643" s="15"/>
      <c r="E643" s="46"/>
      <c r="F643" s="17"/>
    </row>
    <row r="644" ht="14.25" customHeight="1">
      <c r="A644" s="15"/>
      <c r="B644" s="15"/>
      <c r="E644" s="46"/>
      <c r="F644" s="17"/>
    </row>
    <row r="645" ht="14.25" customHeight="1">
      <c r="A645" s="15"/>
      <c r="B645" s="15"/>
      <c r="E645" s="46"/>
      <c r="F645" s="17"/>
    </row>
    <row r="646" ht="14.25" customHeight="1">
      <c r="A646" s="15"/>
      <c r="B646" s="15"/>
      <c r="E646" s="46"/>
      <c r="F646" s="17"/>
    </row>
    <row r="647" ht="14.25" customHeight="1">
      <c r="A647" s="15"/>
      <c r="B647" s="15"/>
      <c r="E647" s="46"/>
      <c r="F647" s="17"/>
    </row>
    <row r="648" ht="14.25" customHeight="1">
      <c r="A648" s="15"/>
      <c r="B648" s="15"/>
      <c r="E648" s="46"/>
      <c r="F648" s="17"/>
    </row>
    <row r="649" ht="14.25" customHeight="1">
      <c r="A649" s="15"/>
      <c r="B649" s="15"/>
      <c r="E649" s="46"/>
      <c r="F649" s="17"/>
    </row>
    <row r="650" ht="14.25" customHeight="1">
      <c r="A650" s="15"/>
      <c r="B650" s="15"/>
      <c r="E650" s="46"/>
      <c r="F650" s="17"/>
    </row>
    <row r="651" ht="14.25" customHeight="1">
      <c r="A651" s="15"/>
      <c r="B651" s="15"/>
      <c r="E651" s="46"/>
      <c r="F651" s="17"/>
    </row>
    <row r="652" ht="14.25" customHeight="1">
      <c r="A652" s="15"/>
      <c r="B652" s="15"/>
      <c r="E652" s="46"/>
      <c r="F652" s="17"/>
    </row>
    <row r="653" ht="14.25" customHeight="1">
      <c r="A653" s="15"/>
      <c r="B653" s="15"/>
      <c r="E653" s="46"/>
      <c r="F653" s="17"/>
    </row>
    <row r="654" ht="14.25" customHeight="1">
      <c r="A654" s="15"/>
      <c r="B654" s="15"/>
      <c r="E654" s="46"/>
      <c r="F654" s="17"/>
    </row>
    <row r="655" ht="14.25" customHeight="1">
      <c r="A655" s="15"/>
      <c r="B655" s="15"/>
      <c r="E655" s="46"/>
      <c r="F655" s="17"/>
    </row>
    <row r="656" ht="14.25" customHeight="1">
      <c r="A656" s="15"/>
      <c r="B656" s="15"/>
      <c r="E656" s="46"/>
      <c r="F656" s="17"/>
    </row>
    <row r="657" ht="14.25" customHeight="1">
      <c r="A657" s="15"/>
      <c r="B657" s="15"/>
      <c r="E657" s="46"/>
      <c r="F657" s="17"/>
    </row>
    <row r="658" ht="14.25" customHeight="1">
      <c r="A658" s="15"/>
      <c r="B658" s="15"/>
      <c r="E658" s="46"/>
      <c r="F658" s="17"/>
    </row>
    <row r="659" ht="14.25" customHeight="1">
      <c r="A659" s="15"/>
      <c r="B659" s="15"/>
      <c r="E659" s="46"/>
      <c r="F659" s="17"/>
    </row>
    <row r="660" ht="14.25" customHeight="1">
      <c r="A660" s="15"/>
      <c r="B660" s="15"/>
      <c r="E660" s="46"/>
      <c r="F660" s="17"/>
    </row>
    <row r="661" ht="14.25" customHeight="1">
      <c r="A661" s="15"/>
      <c r="B661" s="15"/>
      <c r="E661" s="46"/>
      <c r="F661" s="17"/>
    </row>
    <row r="662" ht="14.25" customHeight="1">
      <c r="A662" s="15"/>
      <c r="B662" s="15"/>
      <c r="E662" s="46"/>
      <c r="F662" s="17"/>
    </row>
    <row r="663" ht="14.25" customHeight="1">
      <c r="A663" s="15"/>
      <c r="B663" s="15"/>
      <c r="E663" s="46"/>
      <c r="F663" s="17"/>
    </row>
    <row r="664" ht="14.25" customHeight="1">
      <c r="A664" s="15"/>
      <c r="B664" s="15"/>
      <c r="E664" s="46"/>
      <c r="F664" s="17"/>
    </row>
    <row r="665" ht="14.25" customHeight="1">
      <c r="A665" s="15"/>
      <c r="B665" s="15"/>
      <c r="E665" s="46"/>
      <c r="F665" s="17"/>
    </row>
    <row r="666" ht="14.25" customHeight="1">
      <c r="A666" s="15"/>
      <c r="B666" s="15"/>
      <c r="E666" s="46"/>
      <c r="F666" s="17"/>
    </row>
    <row r="667" ht="14.25" customHeight="1">
      <c r="A667" s="15"/>
      <c r="B667" s="15"/>
      <c r="E667" s="46"/>
      <c r="F667" s="17"/>
    </row>
    <row r="668" ht="14.25" customHeight="1">
      <c r="A668" s="15"/>
      <c r="B668" s="15"/>
      <c r="E668" s="46"/>
      <c r="F668" s="17"/>
    </row>
    <row r="669" ht="14.25" customHeight="1">
      <c r="A669" s="15"/>
      <c r="B669" s="15"/>
      <c r="E669" s="46"/>
      <c r="F669" s="17"/>
    </row>
    <row r="670" ht="14.25" customHeight="1">
      <c r="A670" s="15"/>
      <c r="B670" s="15"/>
      <c r="E670" s="46"/>
      <c r="F670" s="17"/>
    </row>
    <row r="671" ht="14.25" customHeight="1">
      <c r="A671" s="15"/>
      <c r="B671" s="15"/>
      <c r="E671" s="46"/>
      <c r="F671" s="17"/>
    </row>
    <row r="672" ht="14.25" customHeight="1">
      <c r="A672" s="15"/>
      <c r="B672" s="15"/>
      <c r="E672" s="46"/>
      <c r="F672" s="17"/>
    </row>
    <row r="673" ht="14.25" customHeight="1">
      <c r="A673" s="15"/>
      <c r="B673" s="15"/>
      <c r="E673" s="46"/>
      <c r="F673" s="17"/>
    </row>
    <row r="674" ht="14.25" customHeight="1">
      <c r="A674" s="15"/>
      <c r="B674" s="15"/>
      <c r="E674" s="46"/>
      <c r="F674" s="17"/>
    </row>
    <row r="675" ht="14.25" customHeight="1">
      <c r="A675" s="15"/>
      <c r="B675" s="15"/>
      <c r="E675" s="46"/>
      <c r="F675" s="17"/>
    </row>
    <row r="676" ht="14.25" customHeight="1">
      <c r="A676" s="15"/>
      <c r="B676" s="15"/>
      <c r="E676" s="46"/>
      <c r="F676" s="17"/>
    </row>
    <row r="677" ht="14.25" customHeight="1">
      <c r="A677" s="15"/>
      <c r="B677" s="15"/>
      <c r="E677" s="46"/>
      <c r="F677" s="17"/>
    </row>
    <row r="678" ht="14.25" customHeight="1">
      <c r="A678" s="15"/>
      <c r="B678" s="15"/>
      <c r="E678" s="46"/>
      <c r="F678" s="17"/>
    </row>
    <row r="679" ht="14.25" customHeight="1">
      <c r="A679" s="15"/>
      <c r="B679" s="15"/>
      <c r="E679" s="46"/>
      <c r="F679" s="17"/>
    </row>
    <row r="680" ht="14.25" customHeight="1">
      <c r="A680" s="15"/>
      <c r="B680" s="15"/>
      <c r="E680" s="46"/>
      <c r="F680" s="17"/>
    </row>
    <row r="681" ht="14.25" customHeight="1">
      <c r="A681" s="15"/>
      <c r="B681" s="15"/>
      <c r="E681" s="46"/>
      <c r="F681" s="17"/>
    </row>
    <row r="682" ht="14.25" customHeight="1">
      <c r="A682" s="15"/>
      <c r="B682" s="15"/>
      <c r="E682" s="46"/>
      <c r="F682" s="17"/>
    </row>
    <row r="683" ht="14.25" customHeight="1">
      <c r="A683" s="15"/>
      <c r="B683" s="15"/>
      <c r="E683" s="46"/>
      <c r="F683" s="17"/>
    </row>
    <row r="684" ht="14.25" customHeight="1">
      <c r="A684" s="15"/>
      <c r="B684" s="15"/>
      <c r="E684" s="46"/>
      <c r="F684" s="17"/>
    </row>
    <row r="685" ht="14.25" customHeight="1">
      <c r="A685" s="15"/>
      <c r="B685" s="15"/>
      <c r="E685" s="46"/>
      <c r="F685" s="17"/>
    </row>
    <row r="686" ht="14.25" customHeight="1">
      <c r="A686" s="15"/>
      <c r="B686" s="15"/>
      <c r="E686" s="46"/>
      <c r="F686" s="17"/>
    </row>
    <row r="687" ht="14.25" customHeight="1">
      <c r="A687" s="15"/>
      <c r="B687" s="15"/>
      <c r="E687" s="46"/>
      <c r="F687" s="17"/>
    </row>
    <row r="688" ht="14.25" customHeight="1">
      <c r="A688" s="15"/>
      <c r="B688" s="15"/>
      <c r="E688" s="46"/>
      <c r="F688" s="17"/>
    </row>
    <row r="689" ht="14.25" customHeight="1">
      <c r="A689" s="15"/>
      <c r="B689" s="15"/>
      <c r="E689" s="46"/>
      <c r="F689" s="17"/>
    </row>
    <row r="690" ht="14.25" customHeight="1">
      <c r="A690" s="15"/>
      <c r="B690" s="15"/>
      <c r="E690" s="46"/>
      <c r="F690" s="17"/>
    </row>
    <row r="691" ht="14.25" customHeight="1">
      <c r="A691" s="15"/>
      <c r="B691" s="15"/>
      <c r="E691" s="46"/>
      <c r="F691" s="17"/>
    </row>
    <row r="692" ht="14.25" customHeight="1">
      <c r="A692" s="15"/>
      <c r="B692" s="15"/>
      <c r="E692" s="46"/>
      <c r="F692" s="17"/>
    </row>
    <row r="693" ht="14.25" customHeight="1">
      <c r="A693" s="15"/>
      <c r="B693" s="15"/>
      <c r="E693" s="46"/>
      <c r="F693" s="17"/>
    </row>
    <row r="694" ht="14.25" customHeight="1">
      <c r="A694" s="15"/>
      <c r="B694" s="15"/>
      <c r="E694" s="46"/>
      <c r="F694" s="17"/>
    </row>
    <row r="695" ht="14.25" customHeight="1">
      <c r="A695" s="15"/>
      <c r="B695" s="15"/>
      <c r="E695" s="46"/>
      <c r="F695" s="17"/>
    </row>
    <row r="696" ht="14.25" customHeight="1">
      <c r="A696" s="15"/>
      <c r="B696" s="15"/>
      <c r="E696" s="46"/>
      <c r="F696" s="17"/>
    </row>
    <row r="697" ht="14.25" customHeight="1">
      <c r="A697" s="15"/>
      <c r="B697" s="15"/>
      <c r="E697" s="46"/>
      <c r="F697" s="17"/>
    </row>
    <row r="698" ht="14.25" customHeight="1">
      <c r="A698" s="15"/>
      <c r="B698" s="15"/>
      <c r="E698" s="46"/>
      <c r="F698" s="17"/>
    </row>
    <row r="699" ht="14.25" customHeight="1">
      <c r="A699" s="15"/>
      <c r="B699" s="15"/>
      <c r="E699" s="46"/>
      <c r="F699" s="17"/>
    </row>
    <row r="700" ht="14.25" customHeight="1">
      <c r="A700" s="15"/>
      <c r="B700" s="15"/>
      <c r="E700" s="46"/>
      <c r="F700" s="17"/>
    </row>
    <row r="701" ht="14.25" customHeight="1">
      <c r="A701" s="15"/>
      <c r="B701" s="15"/>
      <c r="E701" s="46"/>
      <c r="F701" s="17"/>
    </row>
    <row r="702" ht="14.25" customHeight="1">
      <c r="A702" s="15"/>
      <c r="B702" s="15"/>
      <c r="E702" s="46"/>
      <c r="F702" s="17"/>
    </row>
    <row r="703" ht="14.25" customHeight="1">
      <c r="A703" s="15"/>
      <c r="B703" s="15"/>
      <c r="E703" s="46"/>
      <c r="F703" s="17"/>
    </row>
    <row r="704" ht="14.25" customHeight="1">
      <c r="A704" s="15"/>
      <c r="B704" s="15"/>
      <c r="E704" s="46"/>
      <c r="F704" s="17"/>
    </row>
    <row r="705" ht="14.25" customHeight="1">
      <c r="A705" s="15"/>
      <c r="B705" s="15"/>
      <c r="E705" s="46"/>
      <c r="F705" s="17"/>
    </row>
    <row r="706" ht="14.25" customHeight="1">
      <c r="A706" s="15"/>
      <c r="B706" s="15"/>
      <c r="E706" s="46"/>
      <c r="F706" s="17"/>
    </row>
    <row r="707" ht="14.25" customHeight="1">
      <c r="A707" s="15"/>
      <c r="B707" s="15"/>
      <c r="E707" s="46"/>
      <c r="F707" s="17"/>
    </row>
    <row r="708" ht="14.25" customHeight="1">
      <c r="A708" s="15"/>
      <c r="B708" s="15"/>
      <c r="E708" s="46"/>
      <c r="F708" s="17"/>
    </row>
    <row r="709" ht="14.25" customHeight="1">
      <c r="A709" s="15"/>
      <c r="B709" s="15"/>
      <c r="E709" s="46"/>
      <c r="F709" s="17"/>
    </row>
    <row r="710" ht="14.25" customHeight="1">
      <c r="A710" s="15"/>
      <c r="B710" s="15"/>
      <c r="E710" s="46"/>
      <c r="F710" s="17"/>
    </row>
    <row r="711" ht="14.25" customHeight="1">
      <c r="A711" s="15"/>
      <c r="B711" s="15"/>
      <c r="E711" s="46"/>
      <c r="F711" s="17"/>
    </row>
    <row r="712" ht="14.25" customHeight="1">
      <c r="A712" s="15"/>
      <c r="B712" s="15"/>
      <c r="E712" s="46"/>
      <c r="F712" s="17"/>
    </row>
    <row r="713" ht="14.25" customHeight="1">
      <c r="A713" s="15"/>
      <c r="B713" s="15"/>
      <c r="E713" s="46"/>
      <c r="F713" s="17"/>
    </row>
    <row r="714" ht="14.25" customHeight="1">
      <c r="A714" s="15"/>
      <c r="B714" s="15"/>
      <c r="E714" s="46"/>
      <c r="F714" s="17"/>
    </row>
    <row r="715" ht="14.25" customHeight="1">
      <c r="A715" s="15"/>
      <c r="B715" s="15"/>
      <c r="E715" s="46"/>
      <c r="F715" s="17"/>
    </row>
    <row r="716" ht="14.25" customHeight="1">
      <c r="A716" s="15"/>
      <c r="B716" s="15"/>
      <c r="E716" s="46"/>
      <c r="F716" s="17"/>
    </row>
    <row r="717" ht="14.25" customHeight="1">
      <c r="A717" s="15"/>
      <c r="B717" s="15"/>
      <c r="E717" s="46"/>
      <c r="F717" s="17"/>
    </row>
    <row r="718" ht="14.25" customHeight="1">
      <c r="A718" s="15"/>
      <c r="B718" s="15"/>
      <c r="E718" s="46"/>
      <c r="F718" s="17"/>
    </row>
    <row r="719" ht="14.25" customHeight="1">
      <c r="A719" s="15"/>
      <c r="B719" s="15"/>
      <c r="E719" s="46"/>
      <c r="F719" s="17"/>
    </row>
    <row r="720" ht="14.25" customHeight="1">
      <c r="A720" s="15"/>
      <c r="B720" s="15"/>
      <c r="E720" s="46"/>
      <c r="F720" s="17"/>
    </row>
    <row r="721" ht="14.25" customHeight="1">
      <c r="A721" s="15"/>
      <c r="B721" s="15"/>
      <c r="E721" s="46"/>
      <c r="F721" s="17"/>
    </row>
    <row r="722" ht="14.25" customHeight="1">
      <c r="A722" s="15"/>
      <c r="B722" s="15"/>
      <c r="E722" s="46"/>
      <c r="F722" s="17"/>
    </row>
    <row r="723" ht="14.25" customHeight="1">
      <c r="A723" s="15"/>
      <c r="B723" s="15"/>
      <c r="E723" s="46"/>
      <c r="F723" s="17"/>
    </row>
    <row r="724" ht="14.25" customHeight="1">
      <c r="A724" s="15"/>
      <c r="B724" s="15"/>
      <c r="E724" s="46"/>
      <c r="F724" s="17"/>
    </row>
    <row r="725" ht="14.25" customHeight="1">
      <c r="A725" s="15"/>
      <c r="B725" s="15"/>
      <c r="E725" s="46"/>
      <c r="F725" s="17"/>
    </row>
    <row r="726" ht="14.25" customHeight="1">
      <c r="A726" s="15"/>
      <c r="B726" s="15"/>
      <c r="E726" s="46"/>
      <c r="F726" s="17"/>
    </row>
    <row r="727" ht="14.25" customHeight="1">
      <c r="A727" s="15"/>
      <c r="B727" s="15"/>
      <c r="E727" s="46"/>
      <c r="F727" s="17"/>
    </row>
    <row r="728" ht="14.25" customHeight="1">
      <c r="A728" s="15"/>
      <c r="B728" s="15"/>
      <c r="E728" s="46"/>
      <c r="F728" s="17"/>
    </row>
    <row r="729" ht="14.25" customHeight="1">
      <c r="A729" s="15"/>
      <c r="B729" s="15"/>
      <c r="E729" s="46"/>
      <c r="F729" s="17"/>
    </row>
    <row r="730" ht="14.25" customHeight="1">
      <c r="A730" s="15"/>
      <c r="B730" s="15"/>
      <c r="E730" s="46"/>
      <c r="F730" s="17"/>
    </row>
    <row r="731" ht="14.25" customHeight="1">
      <c r="A731" s="15"/>
      <c r="B731" s="15"/>
      <c r="E731" s="46"/>
      <c r="F731" s="17"/>
    </row>
    <row r="732" ht="14.25" customHeight="1">
      <c r="A732" s="15"/>
      <c r="B732" s="15"/>
      <c r="E732" s="46"/>
      <c r="F732" s="17"/>
    </row>
    <row r="733" ht="14.25" customHeight="1">
      <c r="A733" s="15"/>
      <c r="B733" s="15"/>
      <c r="E733" s="46"/>
      <c r="F733" s="17"/>
    </row>
    <row r="734" ht="14.25" customHeight="1">
      <c r="A734" s="15"/>
      <c r="B734" s="15"/>
      <c r="E734" s="46"/>
      <c r="F734" s="17"/>
    </row>
    <row r="735" ht="14.25" customHeight="1">
      <c r="A735" s="15"/>
      <c r="B735" s="15"/>
      <c r="E735" s="46"/>
      <c r="F735" s="17"/>
    </row>
    <row r="736" ht="14.25" customHeight="1">
      <c r="A736" s="15"/>
      <c r="B736" s="15"/>
      <c r="E736" s="46"/>
      <c r="F736" s="17"/>
    </row>
    <row r="737" ht="14.25" customHeight="1">
      <c r="A737" s="15"/>
      <c r="B737" s="15"/>
      <c r="E737" s="46"/>
      <c r="F737" s="17"/>
    </row>
    <row r="738" ht="14.25" customHeight="1">
      <c r="A738" s="15"/>
      <c r="B738" s="15"/>
      <c r="E738" s="46"/>
      <c r="F738" s="17"/>
    </row>
    <row r="739" ht="14.25" customHeight="1">
      <c r="A739" s="15"/>
      <c r="B739" s="15"/>
      <c r="E739" s="46"/>
      <c r="F739" s="17"/>
    </row>
    <row r="740" ht="14.25" customHeight="1">
      <c r="A740" s="15"/>
      <c r="B740" s="15"/>
      <c r="E740" s="46"/>
      <c r="F740" s="17"/>
    </row>
    <row r="741" ht="14.25" customHeight="1">
      <c r="A741" s="15"/>
      <c r="B741" s="15"/>
      <c r="E741" s="46"/>
      <c r="F741" s="17"/>
    </row>
    <row r="742" ht="14.25" customHeight="1">
      <c r="A742" s="15"/>
      <c r="B742" s="15"/>
      <c r="E742" s="46"/>
      <c r="F742" s="17"/>
    </row>
    <row r="743" ht="14.25" customHeight="1">
      <c r="A743" s="15"/>
      <c r="B743" s="15"/>
      <c r="E743" s="46"/>
      <c r="F743" s="17"/>
    </row>
    <row r="744" ht="14.25" customHeight="1">
      <c r="A744" s="15"/>
      <c r="B744" s="15"/>
      <c r="E744" s="46"/>
      <c r="F744" s="17"/>
    </row>
    <row r="745" ht="14.25" customHeight="1">
      <c r="A745" s="15"/>
      <c r="B745" s="15"/>
      <c r="E745" s="46"/>
      <c r="F745" s="17"/>
    </row>
    <row r="746" ht="14.25" customHeight="1">
      <c r="A746" s="15"/>
      <c r="B746" s="15"/>
      <c r="E746" s="46"/>
      <c r="F746" s="17"/>
    </row>
    <row r="747" ht="14.25" customHeight="1">
      <c r="A747" s="15"/>
      <c r="B747" s="15"/>
      <c r="E747" s="46"/>
      <c r="F747" s="17"/>
    </row>
    <row r="748" ht="14.25" customHeight="1">
      <c r="A748" s="15"/>
      <c r="B748" s="15"/>
      <c r="E748" s="46"/>
      <c r="F748" s="17"/>
    </row>
    <row r="749" ht="14.25" customHeight="1">
      <c r="A749" s="15"/>
      <c r="B749" s="15"/>
      <c r="E749" s="46"/>
      <c r="F749" s="17"/>
    </row>
    <row r="750" ht="14.25" customHeight="1">
      <c r="A750" s="15"/>
      <c r="B750" s="15"/>
      <c r="E750" s="46"/>
      <c r="F750" s="17"/>
    </row>
    <row r="751" ht="14.25" customHeight="1">
      <c r="A751" s="15"/>
      <c r="B751" s="15"/>
      <c r="E751" s="46"/>
      <c r="F751" s="17"/>
    </row>
    <row r="752" ht="14.25" customHeight="1">
      <c r="A752" s="15"/>
      <c r="B752" s="15"/>
      <c r="E752" s="46"/>
      <c r="F752" s="17"/>
    </row>
    <row r="753" ht="14.25" customHeight="1">
      <c r="A753" s="15"/>
      <c r="B753" s="15"/>
      <c r="E753" s="46"/>
      <c r="F753" s="17"/>
    </row>
    <row r="754" ht="14.25" customHeight="1">
      <c r="A754" s="15"/>
      <c r="B754" s="15"/>
      <c r="E754" s="46"/>
      <c r="F754" s="17"/>
    </row>
    <row r="755" ht="14.25" customHeight="1">
      <c r="A755" s="15"/>
      <c r="B755" s="15"/>
      <c r="E755" s="46"/>
      <c r="F755" s="17"/>
    </row>
    <row r="756" ht="14.25" customHeight="1">
      <c r="A756" s="15"/>
      <c r="B756" s="15"/>
      <c r="E756" s="46"/>
      <c r="F756" s="17"/>
    </row>
    <row r="757" ht="14.25" customHeight="1">
      <c r="A757" s="15"/>
      <c r="B757" s="15"/>
      <c r="E757" s="46"/>
      <c r="F757" s="17"/>
    </row>
    <row r="758" ht="14.25" customHeight="1">
      <c r="A758" s="15"/>
      <c r="B758" s="15"/>
      <c r="E758" s="46"/>
      <c r="F758" s="17"/>
    </row>
    <row r="759" ht="14.25" customHeight="1">
      <c r="A759" s="15"/>
      <c r="B759" s="15"/>
      <c r="E759" s="46"/>
      <c r="F759" s="17"/>
    </row>
    <row r="760" ht="14.25" customHeight="1">
      <c r="A760" s="15"/>
      <c r="B760" s="15"/>
      <c r="E760" s="46"/>
      <c r="F760" s="17"/>
    </row>
    <row r="761" ht="14.25" customHeight="1">
      <c r="A761" s="15"/>
      <c r="B761" s="15"/>
      <c r="E761" s="46"/>
      <c r="F761" s="17"/>
    </row>
    <row r="762" ht="14.25" customHeight="1">
      <c r="A762" s="15"/>
      <c r="B762" s="15"/>
      <c r="E762" s="46"/>
      <c r="F762" s="17"/>
    </row>
    <row r="763" ht="14.25" customHeight="1">
      <c r="A763" s="15"/>
      <c r="B763" s="15"/>
      <c r="E763" s="46"/>
      <c r="F763" s="17"/>
    </row>
    <row r="764" ht="14.25" customHeight="1">
      <c r="A764" s="15"/>
      <c r="B764" s="15"/>
      <c r="E764" s="46"/>
      <c r="F764" s="17"/>
    </row>
    <row r="765" ht="14.25" customHeight="1">
      <c r="A765" s="15"/>
      <c r="B765" s="15"/>
      <c r="E765" s="46"/>
      <c r="F765" s="17"/>
    </row>
    <row r="766" ht="14.25" customHeight="1">
      <c r="A766" s="15"/>
      <c r="B766" s="15"/>
      <c r="E766" s="46"/>
      <c r="F766" s="17"/>
    </row>
    <row r="767" ht="14.25" customHeight="1">
      <c r="A767" s="15"/>
      <c r="B767" s="15"/>
      <c r="E767" s="46"/>
      <c r="F767" s="17"/>
    </row>
    <row r="768" ht="14.25" customHeight="1">
      <c r="A768" s="15"/>
      <c r="B768" s="15"/>
      <c r="E768" s="46"/>
      <c r="F768" s="17"/>
    </row>
    <row r="769" ht="14.25" customHeight="1">
      <c r="A769" s="15"/>
      <c r="B769" s="15"/>
      <c r="E769" s="46"/>
      <c r="F769" s="17"/>
    </row>
    <row r="770" ht="14.25" customHeight="1">
      <c r="A770" s="15"/>
      <c r="B770" s="15"/>
      <c r="E770" s="46"/>
      <c r="F770" s="17"/>
    </row>
    <row r="771" ht="14.25" customHeight="1">
      <c r="A771" s="15"/>
      <c r="B771" s="15"/>
      <c r="E771" s="46"/>
      <c r="F771" s="17"/>
    </row>
    <row r="772" ht="14.25" customHeight="1">
      <c r="A772" s="15"/>
      <c r="B772" s="15"/>
      <c r="E772" s="46"/>
      <c r="F772" s="17"/>
    </row>
    <row r="773" ht="14.25" customHeight="1">
      <c r="A773" s="15"/>
      <c r="B773" s="15"/>
      <c r="E773" s="46"/>
      <c r="F773" s="17"/>
    </row>
    <row r="774" ht="14.25" customHeight="1">
      <c r="A774" s="15"/>
      <c r="B774" s="15"/>
      <c r="E774" s="46"/>
      <c r="F774" s="17"/>
    </row>
    <row r="775" ht="14.25" customHeight="1">
      <c r="A775" s="15"/>
      <c r="B775" s="15"/>
      <c r="E775" s="46"/>
      <c r="F775" s="17"/>
    </row>
    <row r="776" ht="14.25" customHeight="1">
      <c r="A776" s="15"/>
      <c r="B776" s="15"/>
      <c r="E776" s="46"/>
      <c r="F776" s="17"/>
    </row>
    <row r="777" ht="14.25" customHeight="1">
      <c r="A777" s="15"/>
      <c r="B777" s="15"/>
      <c r="E777" s="46"/>
      <c r="F777" s="17"/>
    </row>
    <row r="778" ht="14.25" customHeight="1">
      <c r="A778" s="15"/>
      <c r="B778" s="15"/>
      <c r="E778" s="46"/>
      <c r="F778" s="17"/>
    </row>
    <row r="779" ht="14.25" customHeight="1">
      <c r="A779" s="15"/>
      <c r="B779" s="15"/>
      <c r="E779" s="46"/>
      <c r="F779" s="17"/>
    </row>
    <row r="780" ht="14.25" customHeight="1">
      <c r="A780" s="15"/>
      <c r="B780" s="15"/>
      <c r="E780" s="46"/>
      <c r="F780" s="17"/>
    </row>
    <row r="781" ht="14.25" customHeight="1">
      <c r="A781" s="15"/>
      <c r="B781" s="15"/>
      <c r="E781" s="46"/>
      <c r="F781" s="17"/>
    </row>
    <row r="782" ht="14.25" customHeight="1">
      <c r="A782" s="15"/>
      <c r="B782" s="15"/>
      <c r="E782" s="46"/>
      <c r="F782" s="17"/>
    </row>
    <row r="783" ht="14.25" customHeight="1">
      <c r="A783" s="15"/>
      <c r="B783" s="15"/>
      <c r="E783" s="46"/>
      <c r="F783" s="17"/>
    </row>
    <row r="784" ht="14.25" customHeight="1">
      <c r="A784" s="15"/>
      <c r="B784" s="15"/>
      <c r="E784" s="46"/>
      <c r="F784" s="17"/>
    </row>
    <row r="785" ht="14.25" customHeight="1">
      <c r="A785" s="15"/>
      <c r="B785" s="15"/>
      <c r="E785" s="46"/>
      <c r="F785" s="17"/>
    </row>
    <row r="786" ht="14.25" customHeight="1">
      <c r="A786" s="15"/>
      <c r="B786" s="15"/>
      <c r="E786" s="46"/>
      <c r="F786" s="17"/>
    </row>
    <row r="787" ht="14.25" customHeight="1">
      <c r="A787" s="15"/>
      <c r="B787" s="15"/>
      <c r="E787" s="46"/>
      <c r="F787" s="17"/>
    </row>
    <row r="788" ht="14.25" customHeight="1">
      <c r="A788" s="15"/>
      <c r="B788" s="15"/>
      <c r="E788" s="46"/>
      <c r="F788" s="17"/>
    </row>
    <row r="789" ht="14.25" customHeight="1">
      <c r="A789" s="15"/>
      <c r="B789" s="15"/>
      <c r="E789" s="46"/>
      <c r="F789" s="17"/>
    </row>
    <row r="790" ht="14.25" customHeight="1">
      <c r="A790" s="15"/>
      <c r="B790" s="15"/>
      <c r="E790" s="46"/>
      <c r="F790" s="17"/>
    </row>
    <row r="791" ht="14.25" customHeight="1">
      <c r="A791" s="15"/>
      <c r="B791" s="15"/>
      <c r="E791" s="46"/>
      <c r="F791" s="17"/>
    </row>
    <row r="792" ht="14.25" customHeight="1">
      <c r="A792" s="15"/>
      <c r="B792" s="15"/>
      <c r="E792" s="46"/>
      <c r="F792" s="17"/>
    </row>
    <row r="793" ht="14.25" customHeight="1">
      <c r="A793" s="15"/>
      <c r="B793" s="15"/>
      <c r="E793" s="46"/>
      <c r="F793" s="17"/>
    </row>
    <row r="794" ht="14.25" customHeight="1">
      <c r="A794" s="15"/>
      <c r="B794" s="15"/>
      <c r="E794" s="46"/>
      <c r="F794" s="17"/>
    </row>
    <row r="795" ht="14.25" customHeight="1">
      <c r="A795" s="15"/>
      <c r="B795" s="15"/>
      <c r="E795" s="46"/>
      <c r="F795" s="17"/>
    </row>
    <row r="796" ht="14.25" customHeight="1">
      <c r="A796" s="15"/>
      <c r="B796" s="15"/>
      <c r="E796" s="46"/>
      <c r="F796" s="17"/>
    </row>
    <row r="797" ht="14.25" customHeight="1">
      <c r="A797" s="15"/>
      <c r="B797" s="15"/>
      <c r="E797" s="46"/>
      <c r="F797" s="17"/>
    </row>
    <row r="798" ht="14.25" customHeight="1">
      <c r="A798" s="15"/>
      <c r="B798" s="15"/>
      <c r="E798" s="46"/>
      <c r="F798" s="17"/>
    </row>
    <row r="799" ht="14.25" customHeight="1">
      <c r="A799" s="15"/>
      <c r="B799" s="15"/>
      <c r="E799" s="46"/>
      <c r="F799" s="17"/>
    </row>
    <row r="800" ht="14.25" customHeight="1">
      <c r="A800" s="15"/>
      <c r="B800" s="15"/>
      <c r="E800" s="46"/>
      <c r="F800" s="17"/>
    </row>
    <row r="801" ht="14.25" customHeight="1">
      <c r="A801" s="15"/>
      <c r="B801" s="15"/>
      <c r="E801" s="46"/>
      <c r="F801" s="17"/>
    </row>
    <row r="802" ht="14.25" customHeight="1">
      <c r="A802" s="15"/>
      <c r="B802" s="15"/>
      <c r="E802" s="46"/>
      <c r="F802" s="17"/>
    </row>
    <row r="803" ht="14.25" customHeight="1">
      <c r="A803" s="15"/>
      <c r="B803" s="15"/>
      <c r="E803" s="46"/>
      <c r="F803" s="17"/>
    </row>
    <row r="804" ht="14.25" customHeight="1">
      <c r="A804" s="15"/>
      <c r="B804" s="15"/>
      <c r="E804" s="46"/>
      <c r="F804" s="17"/>
    </row>
    <row r="805" ht="14.25" customHeight="1">
      <c r="A805" s="15"/>
      <c r="B805" s="15"/>
      <c r="E805" s="46"/>
      <c r="F805" s="17"/>
    </row>
    <row r="806" ht="14.25" customHeight="1">
      <c r="A806" s="15"/>
      <c r="B806" s="15"/>
      <c r="E806" s="46"/>
      <c r="F806" s="17"/>
    </row>
    <row r="807" ht="14.25" customHeight="1">
      <c r="A807" s="15"/>
      <c r="B807" s="15"/>
      <c r="E807" s="46"/>
      <c r="F807" s="17"/>
    </row>
    <row r="808" ht="14.25" customHeight="1">
      <c r="A808" s="15"/>
      <c r="B808" s="15"/>
      <c r="E808" s="46"/>
      <c r="F808" s="17"/>
    </row>
    <row r="809" ht="14.25" customHeight="1">
      <c r="A809" s="15"/>
      <c r="B809" s="15"/>
      <c r="E809" s="46"/>
      <c r="F809" s="17"/>
    </row>
    <row r="810" ht="14.25" customHeight="1">
      <c r="A810" s="15"/>
      <c r="B810" s="15"/>
      <c r="E810" s="46"/>
      <c r="F810" s="17"/>
    </row>
    <row r="811" ht="14.25" customHeight="1">
      <c r="A811" s="15"/>
      <c r="B811" s="15"/>
      <c r="E811" s="46"/>
      <c r="F811" s="17"/>
    </row>
    <row r="812" ht="14.25" customHeight="1">
      <c r="A812" s="15"/>
      <c r="B812" s="15"/>
      <c r="E812" s="46"/>
      <c r="F812" s="17"/>
    </row>
    <row r="813" ht="14.25" customHeight="1">
      <c r="A813" s="15"/>
      <c r="B813" s="15"/>
      <c r="E813" s="46"/>
      <c r="F813" s="17"/>
    </row>
    <row r="814" ht="14.25" customHeight="1">
      <c r="A814" s="15"/>
      <c r="B814" s="15"/>
      <c r="E814" s="46"/>
      <c r="F814" s="17"/>
    </row>
    <row r="815" ht="14.25" customHeight="1">
      <c r="A815" s="15"/>
      <c r="B815" s="15"/>
      <c r="E815" s="46"/>
      <c r="F815" s="17"/>
    </row>
    <row r="816" ht="14.25" customHeight="1">
      <c r="A816" s="15"/>
      <c r="B816" s="15"/>
      <c r="E816" s="46"/>
      <c r="F816" s="17"/>
    </row>
    <row r="817" ht="14.25" customHeight="1">
      <c r="A817" s="15"/>
      <c r="B817" s="15"/>
      <c r="E817" s="46"/>
      <c r="F817" s="17"/>
    </row>
    <row r="818" ht="14.25" customHeight="1">
      <c r="A818" s="15"/>
      <c r="B818" s="15"/>
      <c r="E818" s="46"/>
      <c r="F818" s="17"/>
    </row>
    <row r="819" ht="14.25" customHeight="1">
      <c r="A819" s="15"/>
      <c r="B819" s="15"/>
      <c r="E819" s="46"/>
      <c r="F819" s="17"/>
    </row>
    <row r="820" ht="14.25" customHeight="1">
      <c r="A820" s="15"/>
      <c r="B820" s="15"/>
      <c r="E820" s="46"/>
      <c r="F820" s="17"/>
    </row>
    <row r="821" ht="14.25" customHeight="1">
      <c r="A821" s="15"/>
      <c r="B821" s="15"/>
      <c r="E821" s="46"/>
      <c r="F821" s="17"/>
    </row>
    <row r="822" ht="14.25" customHeight="1">
      <c r="A822" s="15"/>
      <c r="B822" s="15"/>
      <c r="E822" s="46"/>
      <c r="F822" s="17"/>
    </row>
    <row r="823" ht="14.25" customHeight="1">
      <c r="A823" s="15"/>
      <c r="B823" s="15"/>
      <c r="E823" s="46"/>
      <c r="F823" s="17"/>
    </row>
    <row r="824" ht="14.25" customHeight="1">
      <c r="A824" s="15"/>
      <c r="B824" s="15"/>
      <c r="E824" s="46"/>
      <c r="F824" s="17"/>
    </row>
    <row r="825" ht="14.25" customHeight="1">
      <c r="A825" s="15"/>
      <c r="B825" s="15"/>
      <c r="E825" s="46"/>
      <c r="F825" s="17"/>
    </row>
    <row r="826" ht="14.25" customHeight="1">
      <c r="A826" s="15"/>
      <c r="B826" s="15"/>
      <c r="E826" s="46"/>
      <c r="F826" s="17"/>
    </row>
    <row r="827" ht="14.25" customHeight="1">
      <c r="A827" s="15"/>
      <c r="B827" s="15"/>
      <c r="E827" s="46"/>
      <c r="F827" s="17"/>
    </row>
    <row r="828" ht="14.25" customHeight="1">
      <c r="A828" s="15"/>
      <c r="B828" s="15"/>
      <c r="E828" s="46"/>
      <c r="F828" s="17"/>
    </row>
    <row r="829" ht="14.25" customHeight="1">
      <c r="A829" s="15"/>
      <c r="B829" s="15"/>
      <c r="E829" s="46"/>
      <c r="F829" s="17"/>
    </row>
    <row r="830" ht="14.25" customHeight="1">
      <c r="A830" s="15"/>
      <c r="B830" s="15"/>
      <c r="E830" s="46"/>
      <c r="F830" s="17"/>
    </row>
    <row r="831" ht="14.25" customHeight="1">
      <c r="A831" s="15"/>
      <c r="B831" s="15"/>
      <c r="E831" s="46"/>
      <c r="F831" s="17"/>
    </row>
    <row r="832" ht="14.25" customHeight="1">
      <c r="A832" s="15"/>
      <c r="B832" s="15"/>
      <c r="E832" s="46"/>
      <c r="F832" s="17"/>
    </row>
    <row r="833" ht="14.25" customHeight="1">
      <c r="A833" s="15"/>
      <c r="B833" s="15"/>
      <c r="E833" s="46"/>
      <c r="F833" s="17"/>
    </row>
    <row r="834" ht="14.25" customHeight="1">
      <c r="A834" s="15"/>
      <c r="B834" s="15"/>
      <c r="E834" s="46"/>
      <c r="F834" s="17"/>
    </row>
    <row r="835" ht="14.25" customHeight="1">
      <c r="A835" s="15"/>
      <c r="B835" s="15"/>
      <c r="E835" s="46"/>
      <c r="F835" s="17"/>
    </row>
    <row r="836" ht="14.25" customHeight="1">
      <c r="A836" s="15"/>
      <c r="B836" s="15"/>
      <c r="E836" s="46"/>
      <c r="F836" s="17"/>
    </row>
    <row r="837" ht="14.25" customHeight="1">
      <c r="A837" s="15"/>
      <c r="B837" s="15"/>
      <c r="E837" s="46"/>
      <c r="F837" s="17"/>
    </row>
    <row r="838" ht="14.25" customHeight="1">
      <c r="A838" s="15"/>
      <c r="B838" s="15"/>
      <c r="E838" s="46"/>
      <c r="F838" s="17"/>
    </row>
    <row r="839" ht="14.25" customHeight="1">
      <c r="A839" s="15"/>
      <c r="B839" s="15"/>
      <c r="E839" s="46"/>
      <c r="F839" s="17"/>
    </row>
    <row r="840" ht="14.25" customHeight="1">
      <c r="A840" s="15"/>
      <c r="B840" s="15"/>
      <c r="E840" s="46"/>
      <c r="F840" s="17"/>
    </row>
    <row r="841" ht="14.25" customHeight="1">
      <c r="A841" s="15"/>
      <c r="B841" s="15"/>
      <c r="E841" s="46"/>
      <c r="F841" s="17"/>
    </row>
    <row r="842" ht="14.25" customHeight="1">
      <c r="A842" s="15"/>
      <c r="B842" s="15"/>
      <c r="E842" s="46"/>
      <c r="F842" s="17"/>
    </row>
    <row r="843" ht="14.25" customHeight="1">
      <c r="A843" s="15"/>
      <c r="B843" s="15"/>
      <c r="E843" s="46"/>
      <c r="F843" s="17"/>
    </row>
    <row r="844" ht="14.25" customHeight="1">
      <c r="A844" s="15"/>
      <c r="B844" s="15"/>
      <c r="E844" s="46"/>
      <c r="F844" s="17"/>
    </row>
    <row r="845" ht="14.25" customHeight="1">
      <c r="A845" s="15"/>
      <c r="B845" s="15"/>
      <c r="E845" s="46"/>
      <c r="F845" s="17"/>
    </row>
    <row r="846" ht="14.25" customHeight="1">
      <c r="A846" s="15"/>
      <c r="B846" s="15"/>
      <c r="E846" s="46"/>
      <c r="F846" s="17"/>
    </row>
    <row r="847" ht="14.25" customHeight="1">
      <c r="A847" s="15"/>
      <c r="B847" s="15"/>
      <c r="E847" s="46"/>
      <c r="F847" s="17"/>
    </row>
    <row r="848" ht="14.25" customHeight="1">
      <c r="A848" s="15"/>
      <c r="B848" s="15"/>
      <c r="E848" s="46"/>
      <c r="F848" s="17"/>
    </row>
    <row r="849" ht="14.25" customHeight="1">
      <c r="A849" s="15"/>
      <c r="B849" s="15"/>
      <c r="E849" s="46"/>
      <c r="F849" s="17"/>
    </row>
    <row r="850" ht="14.25" customHeight="1">
      <c r="A850" s="15"/>
      <c r="B850" s="15"/>
      <c r="E850" s="46"/>
      <c r="F850" s="17"/>
    </row>
    <row r="851" ht="14.25" customHeight="1">
      <c r="A851" s="15"/>
      <c r="B851" s="15"/>
      <c r="E851" s="46"/>
      <c r="F851" s="17"/>
    </row>
    <row r="852" ht="14.25" customHeight="1">
      <c r="A852" s="15"/>
      <c r="B852" s="15"/>
      <c r="E852" s="46"/>
      <c r="F852" s="17"/>
    </row>
    <row r="853" ht="14.25" customHeight="1">
      <c r="A853" s="15"/>
      <c r="B853" s="15"/>
      <c r="E853" s="46"/>
      <c r="F853" s="17"/>
    </row>
    <row r="854" ht="14.25" customHeight="1">
      <c r="A854" s="15"/>
      <c r="B854" s="15"/>
      <c r="E854" s="46"/>
      <c r="F854" s="17"/>
    </row>
    <row r="855" ht="14.25" customHeight="1">
      <c r="A855" s="15"/>
      <c r="B855" s="15"/>
      <c r="E855" s="46"/>
      <c r="F855" s="17"/>
    </row>
    <row r="856" ht="14.25" customHeight="1">
      <c r="A856" s="15"/>
      <c r="B856" s="15"/>
      <c r="E856" s="46"/>
      <c r="F856" s="17"/>
    </row>
    <row r="857" ht="14.25" customHeight="1">
      <c r="A857" s="15"/>
      <c r="B857" s="15"/>
      <c r="E857" s="46"/>
      <c r="F857" s="17"/>
    </row>
    <row r="858" ht="14.25" customHeight="1">
      <c r="A858" s="15"/>
      <c r="B858" s="15"/>
      <c r="E858" s="46"/>
      <c r="F858" s="17"/>
    </row>
    <row r="859" ht="14.25" customHeight="1">
      <c r="A859" s="15"/>
      <c r="B859" s="15"/>
      <c r="E859" s="46"/>
      <c r="F859" s="17"/>
    </row>
    <row r="860" ht="14.25" customHeight="1">
      <c r="A860" s="15"/>
      <c r="B860" s="15"/>
      <c r="E860" s="46"/>
      <c r="F860" s="17"/>
    </row>
    <row r="861" ht="14.25" customHeight="1">
      <c r="A861" s="15"/>
      <c r="B861" s="15"/>
      <c r="E861" s="46"/>
      <c r="F861" s="17"/>
    </row>
    <row r="862" ht="14.25" customHeight="1">
      <c r="A862" s="15"/>
      <c r="B862" s="15"/>
      <c r="E862" s="46"/>
      <c r="F862" s="17"/>
    </row>
    <row r="863" ht="14.25" customHeight="1">
      <c r="A863" s="15"/>
      <c r="B863" s="15"/>
      <c r="E863" s="46"/>
      <c r="F863" s="17"/>
    </row>
    <row r="864" ht="14.25" customHeight="1">
      <c r="A864" s="15"/>
      <c r="B864" s="15"/>
      <c r="E864" s="46"/>
      <c r="F864" s="17"/>
    </row>
    <row r="865" ht="14.25" customHeight="1">
      <c r="A865" s="15"/>
      <c r="B865" s="15"/>
      <c r="E865" s="46"/>
      <c r="F865" s="17"/>
    </row>
    <row r="866" ht="14.25" customHeight="1">
      <c r="A866" s="15"/>
      <c r="B866" s="15"/>
      <c r="E866" s="46"/>
      <c r="F866" s="17"/>
    </row>
    <row r="867" ht="14.25" customHeight="1">
      <c r="A867" s="15"/>
      <c r="B867" s="15"/>
      <c r="E867" s="46"/>
      <c r="F867" s="17"/>
    </row>
    <row r="868" ht="14.25" customHeight="1">
      <c r="A868" s="15"/>
      <c r="B868" s="15"/>
      <c r="E868" s="46"/>
      <c r="F868" s="17"/>
    </row>
    <row r="869" ht="14.25" customHeight="1">
      <c r="A869" s="15"/>
      <c r="B869" s="15"/>
      <c r="E869" s="46"/>
      <c r="F869" s="17"/>
    </row>
    <row r="870" ht="14.25" customHeight="1">
      <c r="A870" s="15"/>
      <c r="B870" s="15"/>
      <c r="E870" s="46"/>
      <c r="F870" s="17"/>
    </row>
    <row r="871" ht="14.25" customHeight="1">
      <c r="A871" s="15"/>
      <c r="B871" s="15"/>
      <c r="E871" s="46"/>
      <c r="F871" s="17"/>
    </row>
    <row r="872" ht="14.25" customHeight="1">
      <c r="A872" s="15"/>
      <c r="B872" s="15"/>
      <c r="E872" s="46"/>
      <c r="F872" s="17"/>
    </row>
    <row r="873" ht="14.25" customHeight="1">
      <c r="A873" s="15"/>
      <c r="B873" s="15"/>
      <c r="E873" s="46"/>
      <c r="F873" s="17"/>
    </row>
    <row r="874" ht="14.25" customHeight="1">
      <c r="A874" s="15"/>
      <c r="B874" s="15"/>
      <c r="E874" s="46"/>
      <c r="F874" s="17"/>
    </row>
    <row r="875" ht="14.25" customHeight="1">
      <c r="A875" s="15"/>
      <c r="B875" s="15"/>
      <c r="E875" s="46"/>
      <c r="F875" s="17"/>
    </row>
    <row r="876" ht="14.25" customHeight="1">
      <c r="A876" s="15"/>
      <c r="B876" s="15"/>
      <c r="E876" s="46"/>
      <c r="F876" s="17"/>
    </row>
    <row r="877" ht="14.25" customHeight="1">
      <c r="A877" s="15"/>
      <c r="B877" s="15"/>
      <c r="E877" s="46"/>
      <c r="F877" s="17"/>
    </row>
    <row r="878" ht="14.25" customHeight="1">
      <c r="A878" s="15"/>
      <c r="B878" s="15"/>
      <c r="E878" s="46"/>
      <c r="F878" s="17"/>
    </row>
    <row r="879" ht="14.25" customHeight="1">
      <c r="A879" s="15"/>
      <c r="B879" s="15"/>
      <c r="E879" s="46"/>
      <c r="F879" s="17"/>
    </row>
    <row r="880" ht="14.25" customHeight="1">
      <c r="A880" s="15"/>
      <c r="B880" s="15"/>
      <c r="E880" s="46"/>
      <c r="F880" s="17"/>
    </row>
    <row r="881" ht="14.25" customHeight="1">
      <c r="A881" s="15"/>
      <c r="B881" s="15"/>
      <c r="E881" s="46"/>
      <c r="F881" s="17"/>
    </row>
    <row r="882" ht="14.25" customHeight="1">
      <c r="A882" s="15"/>
      <c r="B882" s="15"/>
      <c r="E882" s="46"/>
      <c r="F882" s="17"/>
    </row>
    <row r="883" ht="14.25" customHeight="1">
      <c r="A883" s="15"/>
      <c r="B883" s="15"/>
      <c r="E883" s="46"/>
      <c r="F883" s="17"/>
    </row>
    <row r="884" ht="14.25" customHeight="1">
      <c r="A884" s="15"/>
      <c r="B884" s="15"/>
      <c r="E884" s="46"/>
      <c r="F884" s="17"/>
    </row>
    <row r="885" ht="14.25" customHeight="1">
      <c r="A885" s="15"/>
      <c r="B885" s="15"/>
      <c r="E885" s="46"/>
      <c r="F885" s="17"/>
    </row>
    <row r="886" ht="14.25" customHeight="1">
      <c r="A886" s="15"/>
      <c r="B886" s="15"/>
      <c r="E886" s="46"/>
      <c r="F886" s="17"/>
    </row>
    <row r="887" ht="14.25" customHeight="1">
      <c r="A887" s="15"/>
      <c r="B887" s="15"/>
      <c r="E887" s="46"/>
      <c r="F887" s="17"/>
    </row>
    <row r="888" ht="14.25" customHeight="1">
      <c r="A888" s="15"/>
      <c r="B888" s="15"/>
      <c r="E888" s="46"/>
      <c r="F888" s="17"/>
    </row>
    <row r="889" ht="14.25" customHeight="1">
      <c r="A889" s="15"/>
      <c r="B889" s="15"/>
      <c r="E889" s="46"/>
      <c r="F889" s="17"/>
    </row>
    <row r="890" ht="14.25" customHeight="1">
      <c r="A890" s="15"/>
      <c r="B890" s="15"/>
      <c r="E890" s="46"/>
      <c r="F890" s="17"/>
    </row>
    <row r="891" ht="14.25" customHeight="1">
      <c r="A891" s="15"/>
      <c r="B891" s="15"/>
      <c r="E891" s="46"/>
      <c r="F891" s="17"/>
    </row>
    <row r="892" ht="14.25" customHeight="1">
      <c r="A892" s="15"/>
      <c r="B892" s="15"/>
      <c r="E892" s="46"/>
      <c r="F892" s="17"/>
    </row>
    <row r="893" ht="14.25" customHeight="1">
      <c r="A893" s="15"/>
      <c r="B893" s="15"/>
      <c r="E893" s="46"/>
      <c r="F893" s="17"/>
    </row>
    <row r="894" ht="14.25" customHeight="1">
      <c r="A894" s="15"/>
      <c r="B894" s="15"/>
      <c r="E894" s="46"/>
      <c r="F894" s="17"/>
    </row>
    <row r="895" ht="14.25" customHeight="1">
      <c r="A895" s="15"/>
      <c r="B895" s="15"/>
      <c r="E895" s="46"/>
      <c r="F895" s="17"/>
    </row>
    <row r="896" ht="14.25" customHeight="1">
      <c r="A896" s="15"/>
      <c r="B896" s="15"/>
      <c r="E896" s="46"/>
      <c r="F896" s="17"/>
    </row>
    <row r="897" ht="14.25" customHeight="1">
      <c r="A897" s="15"/>
      <c r="B897" s="15"/>
      <c r="E897" s="46"/>
      <c r="F897" s="17"/>
    </row>
    <row r="898" ht="14.25" customHeight="1">
      <c r="A898" s="15"/>
      <c r="B898" s="15"/>
      <c r="E898" s="46"/>
      <c r="F898" s="17"/>
    </row>
    <row r="899" ht="14.25" customHeight="1">
      <c r="A899" s="15"/>
      <c r="B899" s="15"/>
      <c r="E899" s="46"/>
      <c r="F899" s="17"/>
    </row>
    <row r="900" ht="14.25" customHeight="1">
      <c r="A900" s="15"/>
      <c r="B900" s="15"/>
      <c r="E900" s="46"/>
      <c r="F900" s="17"/>
    </row>
    <row r="901" ht="14.25" customHeight="1">
      <c r="A901" s="15"/>
      <c r="B901" s="15"/>
      <c r="E901" s="46"/>
      <c r="F901" s="17"/>
    </row>
    <row r="902" ht="14.25" customHeight="1">
      <c r="A902" s="15"/>
      <c r="B902" s="15"/>
      <c r="E902" s="46"/>
      <c r="F902" s="17"/>
    </row>
    <row r="903" ht="14.25" customHeight="1">
      <c r="A903" s="15"/>
      <c r="B903" s="15"/>
      <c r="E903" s="46"/>
      <c r="F903" s="17"/>
    </row>
    <row r="904" ht="14.25" customHeight="1">
      <c r="A904" s="15"/>
      <c r="B904" s="15"/>
      <c r="E904" s="46"/>
      <c r="F904" s="17"/>
    </row>
    <row r="905" ht="14.25" customHeight="1">
      <c r="A905" s="15"/>
      <c r="B905" s="15"/>
      <c r="E905" s="46"/>
      <c r="F905" s="17"/>
    </row>
    <row r="906" ht="14.25" customHeight="1">
      <c r="A906" s="15"/>
      <c r="B906" s="15"/>
      <c r="E906" s="46"/>
      <c r="F906" s="17"/>
    </row>
    <row r="907" ht="14.25" customHeight="1">
      <c r="A907" s="15"/>
      <c r="B907" s="15"/>
      <c r="E907" s="46"/>
      <c r="F907" s="17"/>
    </row>
    <row r="908" ht="14.25" customHeight="1">
      <c r="A908" s="15"/>
      <c r="B908" s="15"/>
      <c r="E908" s="46"/>
      <c r="F908" s="17"/>
    </row>
    <row r="909" ht="14.25" customHeight="1">
      <c r="A909" s="15"/>
      <c r="B909" s="15"/>
      <c r="E909" s="46"/>
      <c r="F909" s="17"/>
    </row>
    <row r="910" ht="14.25" customHeight="1">
      <c r="A910" s="15"/>
      <c r="B910" s="15"/>
      <c r="E910" s="46"/>
      <c r="F910" s="17"/>
    </row>
    <row r="911" ht="14.25" customHeight="1">
      <c r="A911" s="15"/>
      <c r="B911" s="15"/>
      <c r="E911" s="46"/>
      <c r="F911" s="17"/>
    </row>
    <row r="912" ht="14.25" customHeight="1">
      <c r="A912" s="15"/>
      <c r="B912" s="15"/>
      <c r="E912" s="46"/>
      <c r="F912" s="17"/>
    </row>
    <row r="913" ht="14.25" customHeight="1">
      <c r="A913" s="15"/>
      <c r="B913" s="15"/>
      <c r="E913" s="46"/>
      <c r="F913" s="17"/>
    </row>
    <row r="914" ht="14.25" customHeight="1">
      <c r="A914" s="15"/>
      <c r="B914" s="15"/>
      <c r="E914" s="46"/>
      <c r="F914" s="17"/>
    </row>
    <row r="915" ht="14.25" customHeight="1">
      <c r="A915" s="15"/>
      <c r="B915" s="15"/>
      <c r="E915" s="46"/>
      <c r="F915" s="17"/>
    </row>
    <row r="916" ht="14.25" customHeight="1">
      <c r="A916" s="15"/>
      <c r="B916" s="15"/>
      <c r="E916" s="46"/>
      <c r="F916" s="17"/>
    </row>
    <row r="917" ht="14.25" customHeight="1">
      <c r="A917" s="15"/>
      <c r="B917" s="15"/>
      <c r="E917" s="46"/>
      <c r="F917" s="17"/>
    </row>
    <row r="918" ht="14.25" customHeight="1">
      <c r="A918" s="15"/>
      <c r="B918" s="15"/>
      <c r="E918" s="46"/>
      <c r="F918" s="17"/>
    </row>
    <row r="919" ht="14.25" customHeight="1">
      <c r="A919" s="15"/>
      <c r="B919" s="15"/>
      <c r="E919" s="46"/>
      <c r="F919" s="17"/>
    </row>
    <row r="920" ht="14.25" customHeight="1">
      <c r="A920" s="15"/>
      <c r="B920" s="15"/>
      <c r="E920" s="46"/>
      <c r="F920" s="17"/>
    </row>
    <row r="921" ht="14.25" customHeight="1">
      <c r="A921" s="15"/>
      <c r="B921" s="15"/>
      <c r="E921" s="46"/>
      <c r="F921" s="17"/>
    </row>
    <row r="922" ht="14.25" customHeight="1">
      <c r="A922" s="15"/>
      <c r="B922" s="15"/>
      <c r="E922" s="46"/>
      <c r="F922" s="17"/>
    </row>
    <row r="923" ht="14.25" customHeight="1">
      <c r="A923" s="15"/>
      <c r="B923" s="15"/>
      <c r="E923" s="46"/>
      <c r="F923" s="17"/>
    </row>
    <row r="924" ht="14.25" customHeight="1">
      <c r="A924" s="15"/>
      <c r="B924" s="15"/>
      <c r="E924" s="46"/>
      <c r="F924" s="17"/>
    </row>
    <row r="925" ht="14.25" customHeight="1">
      <c r="A925" s="15"/>
      <c r="B925" s="15"/>
      <c r="E925" s="46"/>
      <c r="F925" s="17"/>
    </row>
    <row r="926" ht="14.25" customHeight="1">
      <c r="A926" s="15"/>
      <c r="B926" s="15"/>
      <c r="E926" s="46"/>
      <c r="F926" s="17"/>
    </row>
    <row r="927" ht="14.25" customHeight="1">
      <c r="A927" s="15"/>
      <c r="B927" s="15"/>
      <c r="E927" s="46"/>
      <c r="F927" s="17"/>
    </row>
    <row r="928" ht="14.25" customHeight="1">
      <c r="A928" s="15"/>
      <c r="B928" s="15"/>
      <c r="E928" s="46"/>
      <c r="F928" s="17"/>
    </row>
    <row r="929" ht="14.25" customHeight="1">
      <c r="A929" s="15"/>
      <c r="B929" s="15"/>
      <c r="E929" s="46"/>
      <c r="F929" s="17"/>
    </row>
    <row r="930" ht="14.25" customHeight="1">
      <c r="A930" s="15"/>
      <c r="B930" s="15"/>
      <c r="E930" s="46"/>
      <c r="F930" s="17"/>
    </row>
    <row r="931" ht="14.25" customHeight="1">
      <c r="A931" s="15"/>
      <c r="B931" s="15"/>
      <c r="E931" s="46"/>
      <c r="F931" s="17"/>
    </row>
    <row r="932" ht="14.25" customHeight="1">
      <c r="A932" s="15"/>
      <c r="B932" s="15"/>
      <c r="E932" s="46"/>
      <c r="F932" s="17"/>
    </row>
    <row r="933" ht="14.25" customHeight="1">
      <c r="A933" s="15"/>
      <c r="B933" s="15"/>
      <c r="E933" s="46"/>
      <c r="F933" s="17"/>
    </row>
    <row r="934" ht="14.25" customHeight="1">
      <c r="A934" s="15"/>
      <c r="B934" s="15"/>
      <c r="E934" s="46"/>
      <c r="F934" s="17"/>
    </row>
    <row r="935" ht="14.25" customHeight="1">
      <c r="A935" s="15"/>
      <c r="B935" s="15"/>
      <c r="E935" s="46"/>
      <c r="F935" s="17"/>
    </row>
    <row r="936" ht="14.25" customHeight="1">
      <c r="A936" s="15"/>
      <c r="B936" s="15"/>
      <c r="E936" s="46"/>
      <c r="F936" s="17"/>
    </row>
    <row r="937" ht="14.25" customHeight="1">
      <c r="A937" s="15"/>
      <c r="B937" s="15"/>
      <c r="E937" s="46"/>
      <c r="F937" s="17"/>
    </row>
    <row r="938" ht="14.25" customHeight="1">
      <c r="A938" s="15"/>
      <c r="B938" s="15"/>
      <c r="E938" s="46"/>
      <c r="F938" s="17"/>
    </row>
    <row r="939" ht="14.25" customHeight="1">
      <c r="A939" s="15"/>
      <c r="B939" s="15"/>
      <c r="E939" s="46"/>
      <c r="F939" s="17"/>
    </row>
    <row r="940" ht="14.25" customHeight="1">
      <c r="A940" s="15"/>
      <c r="B940" s="15"/>
      <c r="E940" s="46"/>
      <c r="F940" s="17"/>
    </row>
    <row r="941" ht="14.25" customHeight="1">
      <c r="A941" s="15"/>
      <c r="B941" s="15"/>
      <c r="E941" s="46"/>
      <c r="F941" s="17"/>
    </row>
    <row r="942" ht="14.25" customHeight="1">
      <c r="A942" s="15"/>
      <c r="B942" s="15"/>
      <c r="E942" s="46"/>
      <c r="F942" s="17"/>
    </row>
    <row r="943" ht="14.25" customHeight="1">
      <c r="A943" s="15"/>
      <c r="B943" s="15"/>
      <c r="E943" s="46"/>
      <c r="F943" s="17"/>
    </row>
    <row r="944" ht="14.25" customHeight="1">
      <c r="A944" s="15"/>
      <c r="B944" s="15"/>
      <c r="E944" s="46"/>
      <c r="F944" s="17"/>
    </row>
    <row r="945" ht="14.25" customHeight="1">
      <c r="A945" s="15"/>
      <c r="B945" s="15"/>
      <c r="E945" s="46"/>
      <c r="F945" s="17"/>
    </row>
    <row r="946" ht="14.25" customHeight="1">
      <c r="A946" s="15"/>
      <c r="B946" s="15"/>
      <c r="E946" s="46"/>
      <c r="F946" s="17"/>
    </row>
    <row r="947" ht="14.25" customHeight="1">
      <c r="A947" s="15"/>
      <c r="B947" s="15"/>
      <c r="E947" s="46"/>
      <c r="F947" s="17"/>
    </row>
    <row r="948" ht="14.25" customHeight="1">
      <c r="A948" s="15"/>
      <c r="B948" s="15"/>
      <c r="E948" s="46"/>
      <c r="F948" s="17"/>
    </row>
    <row r="949" ht="14.25" customHeight="1">
      <c r="A949" s="15"/>
      <c r="B949" s="15"/>
      <c r="E949" s="46"/>
      <c r="F949" s="17"/>
    </row>
    <row r="950" ht="14.25" customHeight="1">
      <c r="A950" s="15"/>
      <c r="B950" s="15"/>
      <c r="E950" s="46"/>
      <c r="F950" s="17"/>
    </row>
    <row r="951" ht="14.25" customHeight="1">
      <c r="A951" s="15"/>
      <c r="B951" s="15"/>
      <c r="E951" s="46"/>
      <c r="F951" s="17"/>
    </row>
    <row r="952" ht="14.25" customHeight="1">
      <c r="A952" s="15"/>
      <c r="B952" s="15"/>
      <c r="E952" s="46"/>
      <c r="F952" s="17"/>
    </row>
    <row r="953" ht="14.25" customHeight="1">
      <c r="A953" s="15"/>
      <c r="B953" s="15"/>
      <c r="E953" s="46"/>
      <c r="F953" s="17"/>
    </row>
    <row r="954" ht="14.25" customHeight="1">
      <c r="A954" s="15"/>
      <c r="B954" s="15"/>
      <c r="E954" s="46"/>
      <c r="F954" s="17"/>
    </row>
    <row r="955" ht="14.25" customHeight="1">
      <c r="A955" s="15"/>
      <c r="B955" s="15"/>
      <c r="E955" s="46"/>
      <c r="F955" s="17"/>
    </row>
    <row r="956" ht="14.25" customHeight="1">
      <c r="A956" s="15"/>
      <c r="B956" s="15"/>
      <c r="E956" s="46"/>
      <c r="F956" s="17"/>
    </row>
    <row r="957" ht="14.25" customHeight="1">
      <c r="A957" s="15"/>
      <c r="B957" s="15"/>
      <c r="E957" s="46"/>
      <c r="F957" s="17"/>
    </row>
    <row r="958" ht="14.25" customHeight="1">
      <c r="A958" s="15"/>
      <c r="B958" s="15"/>
      <c r="E958" s="46"/>
      <c r="F958" s="17"/>
    </row>
    <row r="959" ht="14.25" customHeight="1">
      <c r="A959" s="15"/>
      <c r="B959" s="15"/>
      <c r="E959" s="46"/>
      <c r="F959" s="17"/>
    </row>
    <row r="960" ht="14.25" customHeight="1">
      <c r="A960" s="15"/>
      <c r="B960" s="15"/>
      <c r="E960" s="46"/>
      <c r="F960" s="17"/>
    </row>
    <row r="961" ht="14.25" customHeight="1">
      <c r="A961" s="15"/>
      <c r="B961" s="15"/>
      <c r="E961" s="46"/>
      <c r="F961" s="17"/>
    </row>
    <row r="962" ht="14.25" customHeight="1">
      <c r="A962" s="15"/>
      <c r="B962" s="15"/>
      <c r="E962" s="46"/>
      <c r="F962" s="17"/>
    </row>
    <row r="963" ht="14.25" customHeight="1">
      <c r="A963" s="15"/>
      <c r="B963" s="15"/>
      <c r="E963" s="46"/>
      <c r="F963" s="17"/>
    </row>
    <row r="964" ht="14.25" customHeight="1">
      <c r="A964" s="15"/>
      <c r="B964" s="15"/>
      <c r="E964" s="46"/>
      <c r="F964" s="17"/>
    </row>
    <row r="965" ht="14.25" customHeight="1">
      <c r="A965" s="15"/>
      <c r="B965" s="15"/>
      <c r="E965" s="46"/>
      <c r="F965" s="17"/>
    </row>
    <row r="966" ht="14.25" customHeight="1">
      <c r="A966" s="15"/>
      <c r="B966" s="15"/>
      <c r="E966" s="46"/>
      <c r="F966" s="17"/>
    </row>
    <row r="967" ht="14.25" customHeight="1">
      <c r="A967" s="15"/>
      <c r="B967" s="15"/>
      <c r="E967" s="46"/>
      <c r="F967" s="17"/>
    </row>
    <row r="968" ht="14.25" customHeight="1">
      <c r="A968" s="15"/>
      <c r="B968" s="15"/>
      <c r="E968" s="46"/>
      <c r="F968" s="17"/>
    </row>
    <row r="969" ht="14.25" customHeight="1">
      <c r="A969" s="15"/>
      <c r="B969" s="15"/>
      <c r="E969" s="46"/>
      <c r="F969" s="17"/>
    </row>
    <row r="970" ht="14.25" customHeight="1">
      <c r="A970" s="15"/>
      <c r="B970" s="15"/>
      <c r="E970" s="46"/>
      <c r="F970" s="17"/>
    </row>
    <row r="971" ht="14.25" customHeight="1">
      <c r="A971" s="15"/>
      <c r="B971" s="15"/>
      <c r="E971" s="46"/>
      <c r="F971" s="17"/>
    </row>
    <row r="972" ht="14.25" customHeight="1">
      <c r="A972" s="15"/>
      <c r="B972" s="15"/>
      <c r="E972" s="46"/>
      <c r="F972" s="17"/>
    </row>
    <row r="973" ht="14.25" customHeight="1">
      <c r="A973" s="15"/>
      <c r="B973" s="15"/>
      <c r="E973" s="46"/>
      <c r="F973" s="17"/>
    </row>
    <row r="974" ht="14.25" customHeight="1">
      <c r="A974" s="15"/>
      <c r="B974" s="15"/>
      <c r="E974" s="46"/>
      <c r="F974" s="17"/>
    </row>
    <row r="975" ht="14.25" customHeight="1">
      <c r="A975" s="15"/>
      <c r="B975" s="15"/>
      <c r="E975" s="46"/>
      <c r="F975" s="17"/>
    </row>
    <row r="976" ht="14.25" customHeight="1">
      <c r="A976" s="15"/>
      <c r="B976" s="15"/>
      <c r="E976" s="46"/>
      <c r="F976" s="17"/>
    </row>
    <row r="977" ht="14.25" customHeight="1">
      <c r="A977" s="15"/>
      <c r="B977" s="15"/>
      <c r="E977" s="46"/>
      <c r="F977" s="17"/>
    </row>
    <row r="978" ht="14.25" customHeight="1">
      <c r="A978" s="15"/>
      <c r="B978" s="15"/>
      <c r="E978" s="46"/>
      <c r="F978" s="17"/>
    </row>
    <row r="979" ht="14.25" customHeight="1">
      <c r="A979" s="15"/>
      <c r="B979" s="15"/>
      <c r="E979" s="46"/>
      <c r="F979" s="17"/>
    </row>
    <row r="980" ht="14.25" customHeight="1">
      <c r="A980" s="15"/>
      <c r="B980" s="15"/>
      <c r="E980" s="46"/>
      <c r="F980" s="17"/>
    </row>
    <row r="981" ht="14.25" customHeight="1">
      <c r="A981" s="15"/>
      <c r="B981" s="15"/>
      <c r="E981" s="46"/>
      <c r="F981" s="17"/>
    </row>
    <row r="982" ht="14.25" customHeight="1">
      <c r="A982" s="15"/>
      <c r="B982" s="15"/>
      <c r="E982" s="46"/>
      <c r="F982" s="17"/>
    </row>
    <row r="983" ht="14.25" customHeight="1">
      <c r="A983" s="15"/>
      <c r="B983" s="15"/>
      <c r="E983" s="46"/>
      <c r="F983" s="17"/>
    </row>
    <row r="984" ht="14.25" customHeight="1">
      <c r="A984" s="15"/>
      <c r="B984" s="15"/>
      <c r="E984" s="46"/>
      <c r="F984" s="17"/>
    </row>
    <row r="985" ht="14.25" customHeight="1">
      <c r="A985" s="15"/>
      <c r="B985" s="15"/>
      <c r="E985" s="46"/>
      <c r="F985" s="17"/>
    </row>
    <row r="986" ht="14.25" customHeight="1">
      <c r="A986" s="15"/>
      <c r="B986" s="15"/>
      <c r="E986" s="46"/>
      <c r="F986" s="17"/>
    </row>
    <row r="987" ht="14.25" customHeight="1">
      <c r="A987" s="15"/>
      <c r="B987" s="15"/>
      <c r="E987" s="46"/>
      <c r="F987" s="17"/>
    </row>
    <row r="988" ht="14.25" customHeight="1">
      <c r="A988" s="15"/>
      <c r="B988" s="15"/>
      <c r="E988" s="46"/>
      <c r="F988" s="17"/>
    </row>
    <row r="989" ht="14.25" customHeight="1">
      <c r="A989" s="15"/>
      <c r="B989" s="15"/>
      <c r="E989" s="46"/>
      <c r="F989" s="17"/>
    </row>
    <row r="990" ht="14.25" customHeight="1">
      <c r="A990" s="15"/>
      <c r="B990" s="15"/>
      <c r="E990" s="46"/>
      <c r="F990" s="17"/>
    </row>
    <row r="991" ht="14.25" customHeight="1">
      <c r="A991" s="15"/>
      <c r="B991" s="15"/>
      <c r="E991" s="46"/>
      <c r="F991" s="17"/>
    </row>
    <row r="992" ht="14.25" customHeight="1">
      <c r="A992" s="15"/>
      <c r="B992" s="15"/>
      <c r="E992" s="46"/>
      <c r="F992" s="17"/>
    </row>
    <row r="993" ht="14.25" customHeight="1">
      <c r="A993" s="15"/>
      <c r="B993" s="15"/>
      <c r="E993" s="46"/>
      <c r="F993" s="17"/>
    </row>
    <row r="994" ht="14.25" customHeight="1">
      <c r="A994" s="15"/>
      <c r="B994" s="15"/>
      <c r="E994" s="46"/>
      <c r="F994" s="17"/>
    </row>
    <row r="995" ht="14.25" customHeight="1">
      <c r="A995" s="15"/>
      <c r="B995" s="15"/>
      <c r="E995" s="46"/>
      <c r="F995" s="17"/>
    </row>
    <row r="996" ht="14.25" customHeight="1">
      <c r="A996" s="15"/>
      <c r="B996" s="15"/>
      <c r="E996" s="46"/>
      <c r="F996" s="17"/>
    </row>
    <row r="997" ht="14.25" customHeight="1">
      <c r="A997" s="15"/>
      <c r="B997" s="15"/>
      <c r="E997" s="46"/>
      <c r="F997" s="17"/>
    </row>
    <row r="998" ht="14.25" customHeight="1">
      <c r="A998" s="15"/>
      <c r="B998" s="15"/>
      <c r="E998" s="46"/>
      <c r="F998" s="17"/>
    </row>
    <row r="999" ht="14.25" customHeight="1">
      <c r="A999" s="15"/>
      <c r="B999" s="15"/>
      <c r="E999" s="46"/>
      <c r="F999" s="17"/>
    </row>
    <row r="1000" ht="14.25" customHeight="1">
      <c r="A1000" s="15"/>
      <c r="B1000" s="15"/>
      <c r="E1000" s="46"/>
      <c r="F1000" s="17"/>
    </row>
    <row r="1001" ht="14.25" customHeight="1">
      <c r="A1001" s="15"/>
      <c r="B1001" s="15"/>
      <c r="E1001" s="46"/>
      <c r="F1001" s="17"/>
    </row>
    <row r="1002" ht="14.25" customHeight="1">
      <c r="A1002" s="15"/>
      <c r="B1002" s="15"/>
      <c r="E1002" s="46"/>
      <c r="F1002" s="17"/>
    </row>
    <row r="1003" ht="14.25" customHeight="1">
      <c r="A1003" s="15"/>
      <c r="B1003" s="15"/>
      <c r="E1003" s="46"/>
      <c r="F1003" s="17"/>
    </row>
    <row r="1004" ht="14.25" customHeight="1">
      <c r="A1004" s="15"/>
      <c r="B1004" s="15"/>
      <c r="E1004" s="46"/>
      <c r="F1004" s="17"/>
    </row>
  </sheetData>
  <mergeCells count="1">
    <mergeCell ref="G2:N2"/>
  </mergeCells>
  <printOptions/>
  <pageMargins bottom="0.75" footer="0.0" header="0.0" left="0.7" right="0.7" top="0.75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40.57"/>
    <col customWidth="1" min="2" max="2" width="5.71"/>
    <col customWidth="1" min="3" max="3" width="10.57"/>
    <col customWidth="1" min="4" max="4" width="6.57"/>
    <col customWidth="1" min="5" max="5" width="11.43"/>
    <col customWidth="1" min="6" max="6" width="4.43"/>
    <col customWidth="1" min="7" max="7" width="10.57"/>
    <col customWidth="1" min="8" max="8" width="8.0"/>
    <col customWidth="1" min="9" max="9" width="10.57"/>
    <col customWidth="1" min="10" max="10" width="5.57"/>
    <col customWidth="1" min="11" max="11" width="10.57"/>
    <col customWidth="1" min="12" max="12" width="5.57"/>
    <col customWidth="1" min="13" max="13" width="10.57"/>
    <col customWidth="1" min="14" max="14" width="5.86"/>
    <col customWidth="1" min="15" max="15" width="11.0"/>
    <col customWidth="1" min="16" max="16" width="6.57"/>
    <col customWidth="1" min="17" max="17" width="12.57"/>
    <col customWidth="1" min="18" max="18" width="5.43"/>
    <col customWidth="1" min="19" max="19" width="11.0"/>
    <col customWidth="1" min="20" max="20" width="10.43"/>
    <col customWidth="1" min="21" max="21" width="7.71"/>
    <col customWidth="1" min="22" max="22" width="12.14"/>
    <col customWidth="1" min="23" max="23" width="12.86"/>
    <col customWidth="1" min="24" max="24" width="15.14"/>
  </cols>
  <sheetData>
    <row r="1" ht="14.25" customHeight="1">
      <c r="A1" s="47"/>
      <c r="B1" s="48"/>
      <c r="C1" s="49"/>
      <c r="D1" s="48"/>
      <c r="F1" s="50"/>
      <c r="H1" s="50"/>
      <c r="J1" s="50"/>
      <c r="L1" s="50"/>
      <c r="N1" s="50"/>
      <c r="P1" s="50"/>
      <c r="Q1" s="51"/>
      <c r="R1" s="50"/>
      <c r="U1" s="50"/>
      <c r="V1" s="52"/>
      <c r="W1" s="52"/>
      <c r="X1" s="53"/>
    </row>
    <row r="2" ht="14.25" customHeight="1">
      <c r="A2" s="54"/>
      <c r="B2" s="55"/>
      <c r="C2" s="56">
        <v>2016.0</v>
      </c>
      <c r="D2" s="55"/>
      <c r="E2" s="57"/>
      <c r="F2" s="55"/>
      <c r="G2" s="54">
        <v>2018.0</v>
      </c>
      <c r="H2" s="55"/>
      <c r="I2" s="54">
        <v>2019.0</v>
      </c>
      <c r="J2" s="55"/>
      <c r="K2" s="54">
        <v>2020.0</v>
      </c>
      <c r="L2" s="55"/>
      <c r="M2" s="54">
        <v>2021.0</v>
      </c>
      <c r="N2" s="55"/>
      <c r="O2" s="54">
        <v>2022.0</v>
      </c>
      <c r="P2" s="55"/>
      <c r="Q2" s="58">
        <v>2023.0</v>
      </c>
      <c r="R2" s="55"/>
      <c r="S2" s="12">
        <v>2024.0</v>
      </c>
      <c r="T2" s="3"/>
      <c r="U2" s="55"/>
      <c r="V2" s="59">
        <v>2025.0</v>
      </c>
      <c r="W2" s="3"/>
      <c r="X2" s="60"/>
    </row>
    <row r="3" ht="108.75" customHeight="1">
      <c r="A3" s="5"/>
      <c r="B3" s="61"/>
      <c r="C3" s="62" t="s">
        <v>76</v>
      </c>
      <c r="D3" s="61"/>
      <c r="E3" s="62" t="s">
        <v>76</v>
      </c>
      <c r="F3" s="61"/>
      <c r="G3" s="62" t="s">
        <v>76</v>
      </c>
      <c r="H3" s="61"/>
      <c r="I3" s="62" t="s">
        <v>76</v>
      </c>
      <c r="J3" s="61"/>
      <c r="K3" s="62" t="s">
        <v>76</v>
      </c>
      <c r="L3" s="61"/>
      <c r="M3" s="62" t="s">
        <v>76</v>
      </c>
      <c r="N3" s="61"/>
      <c r="O3" s="62" t="s">
        <v>76</v>
      </c>
      <c r="P3" s="61"/>
      <c r="Q3" s="63" t="s">
        <v>76</v>
      </c>
      <c r="R3" s="61"/>
      <c r="S3" s="62" t="s">
        <v>76</v>
      </c>
      <c r="T3" s="64" t="s">
        <v>77</v>
      </c>
      <c r="U3" s="61"/>
      <c r="V3" s="65" t="s">
        <v>76</v>
      </c>
      <c r="W3" s="66" t="s">
        <v>77</v>
      </c>
      <c r="X3" s="67"/>
    </row>
    <row r="4" ht="14.25" customHeight="1">
      <c r="A4" s="58" t="s">
        <v>78</v>
      </c>
      <c r="B4" s="48"/>
      <c r="C4" s="68"/>
      <c r="D4" s="69"/>
      <c r="E4" s="68"/>
      <c r="F4" s="69"/>
      <c r="G4" s="68"/>
      <c r="H4" s="69"/>
      <c r="I4" s="68"/>
      <c r="J4" s="69"/>
      <c r="K4" s="68"/>
      <c r="L4" s="69"/>
      <c r="M4" s="68"/>
      <c r="N4" s="69"/>
      <c r="O4" s="68"/>
      <c r="P4" s="69"/>
      <c r="Q4" s="68"/>
      <c r="R4" s="69"/>
      <c r="S4" s="68"/>
      <c r="T4" s="68"/>
      <c r="U4" s="69"/>
      <c r="V4" s="70"/>
      <c r="W4" s="70"/>
      <c r="X4" s="71"/>
    </row>
    <row r="5" ht="14.25" customHeight="1">
      <c r="A5" s="72" t="s">
        <v>79</v>
      </c>
      <c r="B5" s="48"/>
      <c r="C5" s="68"/>
      <c r="D5" s="69"/>
      <c r="E5" s="68"/>
      <c r="F5" s="69"/>
      <c r="G5" s="68"/>
      <c r="H5" s="69"/>
      <c r="I5" s="68"/>
      <c r="J5" s="69"/>
      <c r="K5" s="68"/>
      <c r="L5" s="69"/>
      <c r="M5" s="68"/>
      <c r="N5" s="69"/>
      <c r="O5" s="68"/>
      <c r="P5" s="69"/>
      <c r="Q5" s="68"/>
      <c r="R5" s="69"/>
      <c r="S5" s="68"/>
      <c r="T5" s="68"/>
      <c r="U5" s="69"/>
      <c r="V5" s="70"/>
      <c r="W5" s="70"/>
      <c r="X5" s="71"/>
    </row>
    <row r="6" ht="14.25" customHeight="1">
      <c r="A6" s="5"/>
      <c r="B6" s="48"/>
      <c r="C6" s="68"/>
      <c r="D6" s="69"/>
      <c r="E6" s="68"/>
      <c r="F6" s="69"/>
      <c r="G6" s="68"/>
      <c r="H6" s="69"/>
      <c r="I6" s="68"/>
      <c r="J6" s="69"/>
      <c r="K6" s="68"/>
      <c r="L6" s="69"/>
      <c r="M6" s="68"/>
      <c r="N6" s="69"/>
      <c r="O6" s="68"/>
      <c r="P6" s="69"/>
      <c r="Q6" s="68"/>
      <c r="R6" s="69"/>
      <c r="S6" s="68"/>
      <c r="T6" s="68"/>
      <c r="U6" s="69"/>
      <c r="V6" s="70"/>
      <c r="W6" s="70"/>
      <c r="X6" s="71"/>
    </row>
    <row r="7" ht="14.25" customHeight="1">
      <c r="A7" s="5" t="str">
        <f>grootboek!B39</f>
        <v>Afdracht ledencontributie</v>
      </c>
      <c r="B7" s="73"/>
      <c r="C7" s="68">
        <v>2035.75</v>
      </c>
      <c r="D7" s="69"/>
      <c r="E7" s="68">
        <v>2131.0</v>
      </c>
      <c r="F7" s="69"/>
      <c r="G7" s="68">
        <v>2411.42</v>
      </c>
      <c r="H7" s="69"/>
      <c r="I7" s="68">
        <v>2318.0</v>
      </c>
      <c r="J7" s="69"/>
      <c r="K7" s="68">
        <v>2683.2799999999997</v>
      </c>
      <c r="L7" s="69"/>
      <c r="M7" s="68">
        <v>3451.4700000000003</v>
      </c>
      <c r="N7" s="69"/>
      <c r="O7" s="68">
        <v>2620.88</v>
      </c>
      <c r="P7" s="69"/>
      <c r="Q7" s="74">
        <v>2211.88</v>
      </c>
      <c r="R7" s="69"/>
      <c r="S7" s="68">
        <v>2212.11</v>
      </c>
      <c r="T7" s="75">
        <v>2371.82</v>
      </c>
      <c r="U7" s="69"/>
      <c r="V7" s="74" t="str">
        <f>grootboek!H39</f>
        <v/>
      </c>
      <c r="W7" s="76">
        <v>2212.11</v>
      </c>
      <c r="X7" s="71"/>
    </row>
    <row r="8" ht="14.25" customHeight="1">
      <c r="A8" s="5" t="s">
        <v>44</v>
      </c>
      <c r="B8" s="73"/>
      <c r="C8" s="68">
        <v>0.0</v>
      </c>
      <c r="D8" s="69"/>
      <c r="E8" s="68">
        <v>0.0</v>
      </c>
      <c r="F8" s="69"/>
      <c r="G8" s="68">
        <v>0.0</v>
      </c>
      <c r="H8" s="69"/>
      <c r="I8" s="68">
        <v>0.0</v>
      </c>
      <c r="J8" s="69"/>
      <c r="K8" s="68">
        <v>0.0</v>
      </c>
      <c r="L8" s="69"/>
      <c r="M8" s="68">
        <v>0.0</v>
      </c>
      <c r="N8" s="69"/>
      <c r="O8" s="68">
        <v>0.0</v>
      </c>
      <c r="P8" s="69"/>
      <c r="Q8" s="13" t="s">
        <v>80</v>
      </c>
      <c r="R8" s="69"/>
      <c r="S8" s="68">
        <v>0.0</v>
      </c>
      <c r="T8" s="68"/>
      <c r="U8" s="69"/>
      <c r="V8" s="74" t="str">
        <f>grootboek!H40</f>
        <v/>
      </c>
      <c r="W8" s="70"/>
      <c r="X8" s="71"/>
    </row>
    <row r="9" ht="14.25" customHeight="1">
      <c r="A9" s="5" t="s">
        <v>45</v>
      </c>
      <c r="B9" s="77"/>
      <c r="C9" s="78">
        <v>0.0</v>
      </c>
      <c r="D9" s="79"/>
      <c r="E9" s="78">
        <v>0.0</v>
      </c>
      <c r="F9" s="79"/>
      <c r="G9" s="78">
        <v>250.0</v>
      </c>
      <c r="H9" s="79"/>
      <c r="I9" s="78">
        <v>0.0</v>
      </c>
      <c r="J9" s="79"/>
      <c r="K9" s="78">
        <v>0.0</v>
      </c>
      <c r="L9" s="79"/>
      <c r="M9" s="78">
        <v>0.0</v>
      </c>
      <c r="N9" s="79"/>
      <c r="O9" s="78">
        <v>0.0</v>
      </c>
      <c r="P9" s="79"/>
      <c r="Q9" s="80" t="s">
        <v>80</v>
      </c>
      <c r="R9" s="79"/>
      <c r="S9" s="78">
        <v>0.0</v>
      </c>
      <c r="T9" s="78"/>
      <c r="U9" s="79"/>
      <c r="V9" s="81" t="str">
        <f>grootboek!H41</f>
        <v/>
      </c>
      <c r="W9" s="82"/>
      <c r="X9" s="83"/>
    </row>
    <row r="10" ht="14.25" customHeight="1">
      <c r="A10" s="1" t="s">
        <v>81</v>
      </c>
      <c r="B10" s="84"/>
      <c r="C10" s="85">
        <f>SUM(C7:C9)</f>
        <v>2035.75</v>
      </c>
      <c r="D10" s="86"/>
      <c r="E10" s="85">
        <f>SUM(E7:E9)</f>
        <v>2131</v>
      </c>
      <c r="F10" s="86"/>
      <c r="G10" s="85">
        <f>SUM(G7:G9)</f>
        <v>2661.42</v>
      </c>
      <c r="H10" s="86"/>
      <c r="I10" s="85">
        <v>2318.0</v>
      </c>
      <c r="J10" s="86"/>
      <c r="K10" s="85">
        <v>2683.2799999999997</v>
      </c>
      <c r="L10" s="86"/>
      <c r="M10" s="85">
        <v>3451.4700000000003</v>
      </c>
      <c r="N10" s="86"/>
      <c r="O10" s="85">
        <v>2620.88</v>
      </c>
      <c r="P10" s="86"/>
      <c r="Q10" s="87">
        <v>2211.88</v>
      </c>
      <c r="R10" s="86"/>
      <c r="S10" s="85">
        <v>2212.11</v>
      </c>
      <c r="T10" s="68">
        <v>2371.82</v>
      </c>
      <c r="U10" s="86"/>
      <c r="V10" s="87">
        <f t="shared" ref="V10:W10" si="1">SUM(V7:V9)</f>
        <v>0</v>
      </c>
      <c r="W10" s="74">
        <f t="shared" si="1"/>
        <v>2212.11</v>
      </c>
      <c r="X10" s="88"/>
    </row>
    <row r="11" ht="14.25" customHeight="1">
      <c r="A11" s="1"/>
      <c r="B11" s="73"/>
      <c r="C11" s="68"/>
      <c r="D11" s="69"/>
      <c r="E11" s="68"/>
      <c r="F11" s="69"/>
      <c r="G11" s="68"/>
      <c r="H11" s="69"/>
      <c r="I11" s="68"/>
      <c r="J11" s="69"/>
      <c r="K11" s="68"/>
      <c r="L11" s="69"/>
      <c r="M11" s="68"/>
      <c r="N11" s="69"/>
      <c r="O11" s="68"/>
      <c r="P11" s="69"/>
      <c r="Q11" s="70"/>
      <c r="R11" s="69"/>
      <c r="S11" s="68"/>
      <c r="T11" s="68"/>
      <c r="U11" s="69"/>
      <c r="V11" s="70"/>
      <c r="W11" s="70"/>
      <c r="X11" s="71"/>
    </row>
    <row r="12" ht="14.25" customHeight="1">
      <c r="A12" s="72" t="s">
        <v>82</v>
      </c>
      <c r="B12" s="73"/>
      <c r="C12" s="68"/>
      <c r="D12" s="69"/>
      <c r="E12" s="68"/>
      <c r="F12" s="69"/>
      <c r="G12" s="68"/>
      <c r="H12" s="69"/>
      <c r="I12" s="68"/>
      <c r="J12" s="69"/>
      <c r="K12" s="68"/>
      <c r="L12" s="69"/>
      <c r="M12" s="68"/>
      <c r="N12" s="69"/>
      <c r="O12" s="68"/>
      <c r="P12" s="69"/>
      <c r="Q12" s="70"/>
      <c r="R12" s="69"/>
      <c r="S12" s="68"/>
      <c r="T12" s="68"/>
      <c r="U12" s="69"/>
      <c r="V12" s="70"/>
      <c r="W12" s="70"/>
      <c r="X12" s="71"/>
    </row>
    <row r="13" ht="14.25" customHeight="1">
      <c r="A13" s="5" t="s">
        <v>29</v>
      </c>
      <c r="B13" s="73"/>
      <c r="C13" s="68">
        <v>0.0</v>
      </c>
      <c r="D13" s="69"/>
      <c r="E13" s="68">
        <v>0.0</v>
      </c>
      <c r="F13" s="69"/>
      <c r="G13" s="68">
        <v>0.0</v>
      </c>
      <c r="H13" s="69"/>
      <c r="I13" s="68">
        <v>0.0</v>
      </c>
      <c r="J13" s="69"/>
      <c r="K13" s="68">
        <v>0.0</v>
      </c>
      <c r="L13" s="69"/>
      <c r="M13" s="68">
        <v>0.0</v>
      </c>
      <c r="N13" s="69"/>
      <c r="O13" s="68">
        <v>0.0</v>
      </c>
      <c r="P13" s="69"/>
      <c r="Q13" s="70"/>
      <c r="R13" s="69"/>
      <c r="S13" s="68">
        <v>1044.65</v>
      </c>
      <c r="T13" s="68">
        <v>200.0</v>
      </c>
      <c r="U13" s="69"/>
      <c r="V13" s="74">
        <f>-grootboek!E25</f>
        <v>79</v>
      </c>
      <c r="W13" s="89">
        <v>0.0</v>
      </c>
      <c r="X13" s="71"/>
    </row>
    <row r="14" ht="14.25" customHeight="1">
      <c r="A14" s="5" t="s">
        <v>25</v>
      </c>
      <c r="B14" s="73"/>
      <c r="C14" s="68">
        <v>98.1</v>
      </c>
      <c r="D14" s="69"/>
      <c r="E14" s="68">
        <v>133.0</v>
      </c>
      <c r="F14" s="69"/>
      <c r="G14" s="68">
        <v>14.0</v>
      </c>
      <c r="H14" s="69"/>
      <c r="I14" s="68">
        <v>33.7</v>
      </c>
      <c r="J14" s="69"/>
      <c r="K14" s="68">
        <v>0.0</v>
      </c>
      <c r="L14" s="69"/>
      <c r="M14" s="68">
        <v>18.5</v>
      </c>
      <c r="N14" s="69"/>
      <c r="O14" s="68">
        <v>67.6</v>
      </c>
      <c r="P14" s="69"/>
      <c r="Q14" s="74" t="s">
        <v>80</v>
      </c>
      <c r="R14" s="69"/>
      <c r="S14" s="68">
        <v>282.94</v>
      </c>
      <c r="T14" s="75">
        <v>50.0</v>
      </c>
      <c r="U14" s="69"/>
      <c r="V14" s="74">
        <f>-grootboek!E21</f>
        <v>66.05</v>
      </c>
      <c r="W14" s="76">
        <v>75.0</v>
      </c>
      <c r="X14" s="71"/>
    </row>
    <row r="15" ht="14.25" customHeight="1">
      <c r="A15" s="5" t="s">
        <v>83</v>
      </c>
      <c r="B15" s="73"/>
      <c r="C15" s="68">
        <v>0.0</v>
      </c>
      <c r="D15" s="69"/>
      <c r="E15" s="68">
        <v>0.0</v>
      </c>
      <c r="F15" s="69"/>
      <c r="G15" s="68">
        <v>0.0</v>
      </c>
      <c r="H15" s="69"/>
      <c r="I15" s="68">
        <v>0.0</v>
      </c>
      <c r="J15" s="69"/>
      <c r="K15" s="68">
        <v>0.0</v>
      </c>
      <c r="L15" s="69"/>
      <c r="M15" s="68">
        <v>0.0</v>
      </c>
      <c r="N15" s="69"/>
      <c r="O15" s="68">
        <v>0.0</v>
      </c>
      <c r="P15" s="69"/>
      <c r="Q15" s="70"/>
      <c r="R15" s="69"/>
      <c r="S15" s="68"/>
      <c r="T15" s="68">
        <v>0.0</v>
      </c>
      <c r="U15" s="69"/>
      <c r="V15" s="90">
        <v>0.0</v>
      </c>
      <c r="W15" s="89">
        <v>0.0</v>
      </c>
      <c r="X15" s="71"/>
    </row>
    <row r="16" ht="14.25" customHeight="1">
      <c r="A16" s="5" t="s">
        <v>84</v>
      </c>
      <c r="B16" s="73"/>
      <c r="C16" s="68">
        <v>0.0</v>
      </c>
      <c r="D16" s="69"/>
      <c r="E16" s="68">
        <v>0.0</v>
      </c>
      <c r="F16" s="69"/>
      <c r="G16" s="68">
        <v>0.0</v>
      </c>
      <c r="H16" s="69"/>
      <c r="I16" s="68">
        <v>0.0</v>
      </c>
      <c r="J16" s="69"/>
      <c r="K16" s="68">
        <v>0.0</v>
      </c>
      <c r="L16" s="69"/>
      <c r="M16" s="68">
        <v>0.0</v>
      </c>
      <c r="N16" s="69"/>
      <c r="O16" s="68">
        <v>0.0</v>
      </c>
      <c r="P16" s="69"/>
      <c r="Q16" s="70"/>
      <c r="R16" s="69"/>
      <c r="S16" s="68"/>
      <c r="T16" s="68">
        <v>0.0</v>
      </c>
      <c r="U16" s="69"/>
      <c r="V16" s="90">
        <v>0.0</v>
      </c>
      <c r="W16" s="89">
        <v>0.0</v>
      </c>
      <c r="X16" s="71"/>
    </row>
    <row r="17" ht="14.25" customHeight="1">
      <c r="A17" s="5" t="s">
        <v>85</v>
      </c>
      <c r="B17" s="73"/>
      <c r="C17" s="68">
        <v>872.6</v>
      </c>
      <c r="D17" s="69"/>
      <c r="E17" s="68">
        <v>720.0</v>
      </c>
      <c r="F17" s="69"/>
      <c r="G17" s="68">
        <v>313.88</v>
      </c>
      <c r="H17" s="69"/>
      <c r="I17" s="68">
        <v>21.25</v>
      </c>
      <c r="J17" s="69"/>
      <c r="K17" s="68">
        <v>400.0</v>
      </c>
      <c r="L17" s="69"/>
      <c r="M17" s="68">
        <v>0.0</v>
      </c>
      <c r="N17" s="69"/>
      <c r="O17" s="68">
        <v>695.35</v>
      </c>
      <c r="P17" s="69"/>
      <c r="Q17" s="74" t="s">
        <v>80</v>
      </c>
      <c r="R17" s="69"/>
      <c r="S17" s="68">
        <v>0.0</v>
      </c>
      <c r="T17" s="68">
        <v>0.0</v>
      </c>
      <c r="U17" s="69"/>
      <c r="V17" s="74">
        <f>-grootboek!E23-grootboek!E24-grootboek!E20</f>
        <v>0</v>
      </c>
      <c r="W17" s="89">
        <v>50.0</v>
      </c>
      <c r="X17" s="71"/>
    </row>
    <row r="18" ht="14.25" customHeight="1">
      <c r="A18" s="5" t="str">
        <f>grootboek!B22</f>
        <v>Lief en leed</v>
      </c>
      <c r="B18" s="73"/>
      <c r="C18" s="68">
        <v>74.6</v>
      </c>
      <c r="D18" s="69"/>
      <c r="E18" s="68">
        <v>349.0</v>
      </c>
      <c r="F18" s="69"/>
      <c r="G18" s="68">
        <v>1191.49</v>
      </c>
      <c r="H18" s="69"/>
      <c r="I18" s="68">
        <v>150.25</v>
      </c>
      <c r="J18" s="69"/>
      <c r="K18" s="68">
        <v>120.15</v>
      </c>
      <c r="L18" s="69"/>
      <c r="M18" s="68">
        <v>553.41</v>
      </c>
      <c r="N18" s="69"/>
      <c r="O18" s="68">
        <v>116.27000000000001</v>
      </c>
      <c r="P18" s="69"/>
      <c r="Q18" s="74">
        <v>83.0</v>
      </c>
      <c r="R18" s="69"/>
      <c r="S18" s="68">
        <v>41.52</v>
      </c>
      <c r="T18" s="68">
        <v>150.0</v>
      </c>
      <c r="U18" s="69"/>
      <c r="V18" s="74">
        <f>-grootboek!E22</f>
        <v>0</v>
      </c>
      <c r="W18" s="89">
        <v>150.0</v>
      </c>
      <c r="X18" s="71"/>
    </row>
    <row r="19" ht="14.25" customHeight="1">
      <c r="A19" s="5" t="s">
        <v>86</v>
      </c>
      <c r="B19" s="73"/>
      <c r="C19" s="68">
        <v>0.0</v>
      </c>
      <c r="D19" s="69"/>
      <c r="E19" s="68">
        <v>0.0</v>
      </c>
      <c r="F19" s="69"/>
      <c r="G19" s="68">
        <v>0.0</v>
      </c>
      <c r="H19" s="69"/>
      <c r="I19" s="68">
        <v>0.0</v>
      </c>
      <c r="J19" s="69"/>
      <c r="K19" s="68">
        <v>0.0</v>
      </c>
      <c r="L19" s="69"/>
      <c r="M19" s="68">
        <v>0.0</v>
      </c>
      <c r="N19" s="69"/>
      <c r="O19" s="68">
        <v>0.0</v>
      </c>
      <c r="P19" s="69"/>
      <c r="Q19" s="70"/>
      <c r="R19" s="69"/>
      <c r="S19" s="68"/>
      <c r="T19" s="68">
        <v>0.0</v>
      </c>
      <c r="U19" s="69"/>
      <c r="V19" s="90">
        <v>0.0</v>
      </c>
      <c r="W19" s="89">
        <v>680.0</v>
      </c>
      <c r="X19" s="71"/>
    </row>
    <row r="20" ht="14.25" customHeight="1">
      <c r="A20" s="5" t="str">
        <f>grootboek!B26</f>
        <v>Algemene Ledenvergaderingen</v>
      </c>
      <c r="B20" s="73"/>
      <c r="C20" s="68">
        <v>626.04</v>
      </c>
      <c r="D20" s="69"/>
      <c r="E20" s="68">
        <v>436.0</v>
      </c>
      <c r="F20" s="69"/>
      <c r="G20" s="68">
        <v>480.02</v>
      </c>
      <c r="H20" s="69"/>
      <c r="I20" s="68">
        <v>544.3</v>
      </c>
      <c r="J20" s="69"/>
      <c r="K20" s="68">
        <v>0.0</v>
      </c>
      <c r="L20" s="69"/>
      <c r="M20" s="68">
        <v>0.0</v>
      </c>
      <c r="N20" s="69"/>
      <c r="O20" s="68">
        <v>0.0</v>
      </c>
      <c r="P20" s="69"/>
      <c r="Q20" s="74">
        <v>307.25</v>
      </c>
      <c r="R20" s="69"/>
      <c r="S20" s="68">
        <v>111.55</v>
      </c>
      <c r="T20" s="68">
        <v>400.0</v>
      </c>
      <c r="U20" s="69"/>
      <c r="V20" s="74">
        <f>-grootboek!E26</f>
        <v>0</v>
      </c>
      <c r="W20" s="89">
        <v>260.0</v>
      </c>
      <c r="X20" s="71"/>
    </row>
    <row r="21" ht="14.25" customHeight="1">
      <c r="A21" s="5" t="str">
        <f>grootboek!B28</f>
        <v>Overige ledenactiviteiten</v>
      </c>
      <c r="B21" s="73"/>
      <c r="C21" s="68">
        <v>496.53</v>
      </c>
      <c r="D21" s="69"/>
      <c r="E21" s="68">
        <v>216.0</v>
      </c>
      <c r="F21" s="69"/>
      <c r="G21" s="68">
        <v>30.6</v>
      </c>
      <c r="H21" s="69"/>
      <c r="I21" s="68">
        <v>114.73</v>
      </c>
      <c r="J21" s="69"/>
      <c r="K21" s="68">
        <v>729.1600000000001</v>
      </c>
      <c r="L21" s="69"/>
      <c r="M21" s="68">
        <v>0.0</v>
      </c>
      <c r="N21" s="69"/>
      <c r="O21" s="68">
        <v>253.79</v>
      </c>
      <c r="P21" s="69"/>
      <c r="Q21" s="74" t="s">
        <v>80</v>
      </c>
      <c r="R21" s="69"/>
      <c r="S21" s="68">
        <v>166.3</v>
      </c>
      <c r="T21" s="68">
        <v>700.0</v>
      </c>
      <c r="U21" s="69"/>
      <c r="V21" s="74">
        <f>-grootboek!E28</f>
        <v>0</v>
      </c>
      <c r="W21" s="89">
        <v>1850.0</v>
      </c>
      <c r="X21" s="71"/>
    </row>
    <row r="22" ht="14.25" customHeight="1">
      <c r="A22" s="5" t="str">
        <f>grootboek!B27</f>
        <v>Kosten betalingsverkeer</v>
      </c>
      <c r="B22" s="73"/>
      <c r="C22" s="68">
        <v>97.42</v>
      </c>
      <c r="D22" s="69"/>
      <c r="E22" s="68">
        <v>102.0</v>
      </c>
      <c r="F22" s="69"/>
      <c r="G22" s="68">
        <v>103.99000000000001</v>
      </c>
      <c r="H22" s="69"/>
      <c r="I22" s="68">
        <v>108.92</v>
      </c>
      <c r="J22" s="69"/>
      <c r="K22" s="68">
        <v>140.88</v>
      </c>
      <c r="L22" s="69"/>
      <c r="M22" s="68">
        <v>151.45</v>
      </c>
      <c r="N22" s="69"/>
      <c r="O22" s="68">
        <v>153.0</v>
      </c>
      <c r="P22" s="69"/>
      <c r="Q22" s="74">
        <v>151.1</v>
      </c>
      <c r="R22" s="69"/>
      <c r="S22" s="68">
        <v>152.0</v>
      </c>
      <c r="T22" s="68">
        <v>200.0</v>
      </c>
      <c r="U22" s="69"/>
      <c r="V22" s="74">
        <f>-grootboek!E27</f>
        <v>38.35</v>
      </c>
      <c r="W22" s="89">
        <v>150.0</v>
      </c>
      <c r="X22" s="71"/>
    </row>
    <row r="23" ht="14.25" customHeight="1">
      <c r="A23" s="5" t="s">
        <v>87</v>
      </c>
      <c r="B23" s="73"/>
      <c r="C23" s="68">
        <v>0.0</v>
      </c>
      <c r="D23" s="69"/>
      <c r="E23" s="68">
        <v>2518.0</v>
      </c>
      <c r="F23" s="69"/>
      <c r="G23" s="68">
        <v>0.0</v>
      </c>
      <c r="H23" s="69"/>
      <c r="I23" s="68">
        <v>0.0</v>
      </c>
      <c r="J23" s="69"/>
      <c r="K23" s="68">
        <v>0.0</v>
      </c>
      <c r="L23" s="69"/>
      <c r="M23" s="68">
        <v>0.0</v>
      </c>
      <c r="N23" s="69"/>
      <c r="O23" s="68">
        <v>0.0</v>
      </c>
      <c r="P23" s="69"/>
      <c r="Q23" s="91">
        <v>0.0</v>
      </c>
      <c r="R23" s="69"/>
      <c r="S23" s="92"/>
      <c r="T23" s="93">
        <v>1000.0</v>
      </c>
      <c r="U23" s="69"/>
      <c r="V23" s="91">
        <v>1000.0</v>
      </c>
      <c r="W23" s="91">
        <v>0.0</v>
      </c>
      <c r="X23" s="71"/>
    </row>
    <row r="24" ht="14.25" customHeight="1">
      <c r="A24" s="5" t="s">
        <v>88</v>
      </c>
      <c r="B24" s="73"/>
      <c r="C24" s="68">
        <v>0.0</v>
      </c>
      <c r="D24" s="69"/>
      <c r="E24" s="68">
        <v>53.0</v>
      </c>
      <c r="F24" s="69"/>
      <c r="G24" s="68">
        <v>16.98</v>
      </c>
      <c r="H24" s="69"/>
      <c r="I24" s="68">
        <v>0.0</v>
      </c>
      <c r="J24" s="69"/>
      <c r="K24" s="68">
        <v>0.0</v>
      </c>
      <c r="L24" s="69"/>
      <c r="M24" s="68">
        <v>1886.1200000000001</v>
      </c>
      <c r="N24" s="69"/>
      <c r="O24" s="68">
        <v>1247.29</v>
      </c>
      <c r="P24" s="69"/>
      <c r="Q24" s="74">
        <v>403.74</v>
      </c>
      <c r="R24" s="69"/>
      <c r="S24" s="68">
        <v>378.56</v>
      </c>
      <c r="T24" s="68">
        <v>771.82</v>
      </c>
      <c r="U24" s="69"/>
      <c r="V24" s="74">
        <f>-SUM(grootboek!E29:E33)</f>
        <v>0</v>
      </c>
      <c r="W24" s="89">
        <v>0.0</v>
      </c>
      <c r="X24" s="71"/>
    </row>
    <row r="25" ht="14.25" customHeight="1">
      <c r="A25" s="5" t="s">
        <v>89</v>
      </c>
      <c r="B25" s="77"/>
      <c r="C25" s="78">
        <v>265.0</v>
      </c>
      <c r="D25" s="79"/>
      <c r="E25" s="78">
        <v>0.0</v>
      </c>
      <c r="F25" s="79"/>
      <c r="G25" s="78">
        <v>73.0</v>
      </c>
      <c r="H25" s="79"/>
      <c r="I25" s="78">
        <v>0.0</v>
      </c>
      <c r="J25" s="79"/>
      <c r="K25" s="78">
        <v>0.0</v>
      </c>
      <c r="L25" s="79"/>
      <c r="M25" s="78">
        <v>0.0</v>
      </c>
      <c r="N25" s="79"/>
      <c r="O25" s="78">
        <v>0.0</v>
      </c>
      <c r="P25" s="79"/>
      <c r="Q25" s="81" t="s">
        <v>80</v>
      </c>
      <c r="R25" s="79"/>
      <c r="S25" s="78">
        <v>0.0</v>
      </c>
      <c r="T25" s="78">
        <v>100.0</v>
      </c>
      <c r="U25" s="79"/>
      <c r="V25" s="81">
        <f>-grootboek!E37</f>
        <v>0</v>
      </c>
      <c r="W25" s="94">
        <v>150.0</v>
      </c>
      <c r="X25" s="83"/>
    </row>
    <row r="26" ht="14.25" customHeight="1">
      <c r="A26" s="1" t="s">
        <v>90</v>
      </c>
      <c r="B26" s="84"/>
      <c r="C26" s="85">
        <f>SUM(C14:C25)</f>
        <v>2530.29</v>
      </c>
      <c r="D26" s="86"/>
      <c r="E26" s="85">
        <f>SUM(E14:E25)</f>
        <v>4527</v>
      </c>
      <c r="F26" s="86"/>
      <c r="G26" s="85">
        <v>2223.9599999999996</v>
      </c>
      <c r="H26" s="86"/>
      <c r="I26" s="85">
        <v>973.15</v>
      </c>
      <c r="J26" s="86"/>
      <c r="K26" s="85">
        <v>1390.19</v>
      </c>
      <c r="L26" s="86"/>
      <c r="M26" s="85">
        <v>2609.48</v>
      </c>
      <c r="N26" s="86"/>
      <c r="O26" s="85">
        <v>2533.3</v>
      </c>
      <c r="P26" s="86"/>
      <c r="Q26" s="87">
        <v>1945.09</v>
      </c>
      <c r="R26" s="86"/>
      <c r="S26" s="85">
        <f>SUM(S13:S25)</f>
        <v>2177.52</v>
      </c>
      <c r="T26" s="85">
        <f>SUM(T14:T25)</f>
        <v>3371.82</v>
      </c>
      <c r="U26" s="86"/>
      <c r="V26" s="87">
        <f>SUM(V13:V25)</f>
        <v>1183.4</v>
      </c>
      <c r="W26" s="87">
        <f>SUM(W14:W25)</f>
        <v>3365</v>
      </c>
      <c r="X26" s="88"/>
    </row>
    <row r="27" ht="14.25" customHeight="1">
      <c r="A27" s="1"/>
      <c r="B27" s="73"/>
      <c r="C27" s="68"/>
      <c r="D27" s="69"/>
      <c r="E27" s="68"/>
      <c r="F27" s="69"/>
      <c r="G27" s="68"/>
      <c r="H27" s="69"/>
      <c r="I27" s="68"/>
      <c r="J27" s="69"/>
      <c r="K27" s="68"/>
      <c r="L27" s="69"/>
      <c r="M27" s="68"/>
      <c r="N27" s="69"/>
      <c r="O27" s="68"/>
      <c r="P27" s="69"/>
      <c r="Q27" s="70"/>
      <c r="R27" s="69"/>
      <c r="S27" s="68"/>
      <c r="T27" s="68"/>
      <c r="U27" s="69"/>
      <c r="V27" s="70"/>
      <c r="W27" s="70"/>
      <c r="X27" s="71"/>
    </row>
    <row r="28" ht="14.25" customHeight="1">
      <c r="A28" s="1" t="s">
        <v>76</v>
      </c>
      <c r="B28" s="73"/>
      <c r="C28" s="68">
        <f>C10-C26</f>
        <v>-494.54</v>
      </c>
      <c r="D28" s="69"/>
      <c r="E28" s="68">
        <f>E10-E26</f>
        <v>-2396</v>
      </c>
      <c r="F28" s="69"/>
      <c r="G28" s="68">
        <v>437.4600000000005</v>
      </c>
      <c r="H28" s="69"/>
      <c r="I28" s="68">
        <v>1344.85</v>
      </c>
      <c r="J28" s="69"/>
      <c r="K28" s="68">
        <v>1293.0899999999997</v>
      </c>
      <c r="L28" s="69"/>
      <c r="M28" s="68">
        <v>841.9900000000002</v>
      </c>
      <c r="N28" s="69"/>
      <c r="O28" s="68">
        <v>87.57999999999993</v>
      </c>
      <c r="P28" s="69"/>
      <c r="Q28" s="74">
        <v>266.79</v>
      </c>
      <c r="R28" s="69"/>
      <c r="S28" s="68">
        <f t="shared" ref="S28:T28" si="2">S10-S26</f>
        <v>34.59</v>
      </c>
      <c r="T28" s="68">
        <f t="shared" si="2"/>
        <v>-1000</v>
      </c>
      <c r="U28" s="69"/>
      <c r="V28" s="74">
        <f t="shared" ref="V28:W28" si="3">V10-V26</f>
        <v>-1183.4</v>
      </c>
      <c r="W28" s="74">
        <f t="shared" si="3"/>
        <v>-1152.89</v>
      </c>
      <c r="X28" s="71"/>
    </row>
    <row r="29" ht="14.25" customHeight="1">
      <c r="A29" s="6"/>
      <c r="B29" s="48"/>
      <c r="C29" s="68"/>
      <c r="D29" s="69"/>
      <c r="E29" s="68"/>
      <c r="F29" s="69"/>
      <c r="G29" s="68"/>
      <c r="H29" s="69"/>
      <c r="I29" s="68"/>
      <c r="J29" s="69"/>
      <c r="K29" s="68"/>
      <c r="L29" s="69"/>
      <c r="M29" s="68"/>
      <c r="N29" s="69"/>
      <c r="O29" s="68"/>
      <c r="P29" s="69"/>
      <c r="Q29" s="70"/>
      <c r="R29" s="69"/>
      <c r="S29" s="68"/>
      <c r="T29" s="68"/>
      <c r="U29" s="69"/>
      <c r="V29" s="70"/>
      <c r="W29" s="70"/>
      <c r="X29" s="71"/>
    </row>
    <row r="30" ht="14.25" customHeight="1">
      <c r="A30" s="58" t="s">
        <v>91</v>
      </c>
      <c r="B30" s="48"/>
      <c r="C30" s="68"/>
      <c r="D30" s="69"/>
      <c r="E30" s="68"/>
      <c r="F30" s="69"/>
      <c r="G30" s="68"/>
      <c r="H30" s="69"/>
      <c r="I30" s="68"/>
      <c r="J30" s="69"/>
      <c r="K30" s="68"/>
      <c r="L30" s="69"/>
      <c r="M30" s="68"/>
      <c r="N30" s="69"/>
      <c r="O30" s="68"/>
      <c r="P30" s="69"/>
      <c r="Q30" s="70"/>
      <c r="R30" s="69"/>
      <c r="S30" s="68"/>
      <c r="T30" s="68"/>
      <c r="U30" s="69"/>
      <c r="V30" s="70"/>
      <c r="W30" s="70"/>
      <c r="X30" s="71"/>
    </row>
    <row r="31" ht="14.25" customHeight="1">
      <c r="A31" s="72" t="s">
        <v>92</v>
      </c>
      <c r="B31" s="73"/>
      <c r="C31" s="68"/>
      <c r="D31" s="69"/>
      <c r="E31" s="68"/>
      <c r="F31" s="69"/>
      <c r="G31" s="68"/>
      <c r="H31" s="69"/>
      <c r="I31" s="68"/>
      <c r="J31" s="69"/>
      <c r="K31" s="68"/>
      <c r="L31" s="69"/>
      <c r="M31" s="68"/>
      <c r="N31" s="69"/>
      <c r="O31" s="68"/>
      <c r="P31" s="69"/>
      <c r="Q31" s="70"/>
      <c r="R31" s="69"/>
      <c r="S31" s="68"/>
      <c r="T31" s="68"/>
      <c r="U31" s="69"/>
      <c r="V31" s="70"/>
      <c r="W31" s="70"/>
      <c r="X31" s="71"/>
    </row>
    <row r="32" ht="14.25" hidden="1" customHeight="1">
      <c r="A32" s="5" t="s">
        <v>93</v>
      </c>
      <c r="B32" s="48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70"/>
      <c r="R32" s="69"/>
      <c r="S32" s="68"/>
      <c r="T32" s="68"/>
      <c r="U32" s="69"/>
      <c r="V32" s="70"/>
      <c r="W32" s="70"/>
      <c r="X32" s="71"/>
    </row>
    <row r="33" ht="14.25" customHeight="1">
      <c r="A33" s="5" t="s">
        <v>94</v>
      </c>
      <c r="B33" s="48"/>
      <c r="C33" s="68">
        <v>0.0</v>
      </c>
      <c r="D33" s="69"/>
      <c r="E33" s="68">
        <v>0.0</v>
      </c>
      <c r="F33" s="69"/>
      <c r="G33" s="68">
        <v>0.0</v>
      </c>
      <c r="H33" s="69"/>
      <c r="I33" s="68">
        <v>0.0</v>
      </c>
      <c r="J33" s="69"/>
      <c r="K33" s="68">
        <v>0.0</v>
      </c>
      <c r="L33" s="69"/>
      <c r="M33" s="68">
        <v>0.0</v>
      </c>
      <c r="N33" s="69"/>
      <c r="O33" s="68">
        <v>0.0</v>
      </c>
      <c r="P33" s="69"/>
      <c r="Q33" s="74" t="s">
        <v>80</v>
      </c>
      <c r="R33" s="69"/>
      <c r="S33" s="68">
        <v>0.0</v>
      </c>
      <c r="T33" s="68"/>
      <c r="U33" s="69"/>
      <c r="V33" s="74">
        <v>0.0</v>
      </c>
      <c r="W33" s="70"/>
      <c r="X33" s="71"/>
    </row>
    <row r="34" ht="14.25" customHeight="1">
      <c r="A34" s="5" t="s">
        <v>95</v>
      </c>
      <c r="B34" s="77"/>
      <c r="C34" s="78">
        <v>4668.92</v>
      </c>
      <c r="D34" s="79"/>
      <c r="E34" s="78">
        <v>1514.0</v>
      </c>
      <c r="F34" s="79"/>
      <c r="G34" s="78">
        <v>1925.52</v>
      </c>
      <c r="H34" s="79"/>
      <c r="I34" s="78">
        <v>3270.37</v>
      </c>
      <c r="J34" s="79"/>
      <c r="K34" s="78">
        <v>4563.459999999999</v>
      </c>
      <c r="L34" s="79"/>
      <c r="M34" s="78">
        <v>5405.45</v>
      </c>
      <c r="N34" s="79"/>
      <c r="O34" s="78">
        <v>5519.38</v>
      </c>
      <c r="P34" s="79"/>
      <c r="Q34" s="81">
        <v>6786.17</v>
      </c>
      <c r="R34" s="79"/>
      <c r="S34" s="95">
        <v>6820.76</v>
      </c>
      <c r="T34" s="78"/>
      <c r="U34" s="79"/>
      <c r="V34" s="81">
        <f>grootboek!F7</f>
        <v>5637.36</v>
      </c>
      <c r="W34" s="82"/>
      <c r="X34" s="83"/>
    </row>
    <row r="35" ht="14.25" customHeight="1">
      <c r="A35" s="5" t="s">
        <v>96</v>
      </c>
      <c r="B35" s="84"/>
      <c r="C35" s="85">
        <f>SUM(C33:C34)</f>
        <v>4668.92</v>
      </c>
      <c r="D35" s="86"/>
      <c r="E35" s="85">
        <f>SUM(E33:E34)</f>
        <v>1514</v>
      </c>
      <c r="F35" s="86"/>
      <c r="G35" s="85">
        <v>1925.52</v>
      </c>
      <c r="H35" s="86"/>
      <c r="I35" s="85">
        <v>3270.37</v>
      </c>
      <c r="J35" s="86"/>
      <c r="K35" s="85">
        <v>4563.459999999999</v>
      </c>
      <c r="L35" s="86"/>
      <c r="M35" s="85">
        <v>5405.45</v>
      </c>
      <c r="N35" s="86"/>
      <c r="O35" s="78">
        <v>5519.38</v>
      </c>
      <c r="P35" s="86"/>
      <c r="Q35" s="87">
        <v>6786.17</v>
      </c>
      <c r="R35" s="86"/>
      <c r="S35" s="96">
        <v>6820.76</v>
      </c>
      <c r="T35" s="85"/>
      <c r="U35" s="86"/>
      <c r="V35" s="87">
        <f>SUM(V33:V34)</f>
        <v>5637.36</v>
      </c>
      <c r="W35" s="97"/>
      <c r="X35" s="88"/>
    </row>
    <row r="36" ht="14.25" customHeight="1">
      <c r="A36" s="72" t="s">
        <v>97</v>
      </c>
      <c r="B36" s="73"/>
      <c r="C36" s="68"/>
      <c r="D36" s="69"/>
      <c r="E36" s="68"/>
      <c r="F36" s="69"/>
      <c r="G36" s="68"/>
      <c r="H36" s="69"/>
      <c r="I36" s="68"/>
      <c r="J36" s="69"/>
      <c r="K36" s="68"/>
      <c r="L36" s="69"/>
      <c r="M36" s="68"/>
      <c r="N36" s="69"/>
      <c r="O36" s="68"/>
      <c r="P36" s="69"/>
      <c r="Q36" s="70"/>
      <c r="R36" s="69"/>
      <c r="S36" s="68"/>
      <c r="T36" s="68"/>
      <c r="U36" s="69"/>
      <c r="V36" s="70"/>
      <c r="W36" s="70"/>
      <c r="X36" s="71"/>
    </row>
    <row r="37" ht="14.25" customHeight="1">
      <c r="A37" s="5" t="s">
        <v>98</v>
      </c>
      <c r="B37" s="73"/>
      <c r="C37" s="68">
        <v>872.6</v>
      </c>
      <c r="D37" s="69"/>
      <c r="E37" s="68"/>
      <c r="F37" s="69"/>
      <c r="G37" s="68"/>
      <c r="H37" s="69"/>
      <c r="I37" s="68">
        <v>0.0</v>
      </c>
      <c r="J37" s="69"/>
      <c r="K37" s="68">
        <v>0.0</v>
      </c>
      <c r="L37" s="69"/>
      <c r="M37" s="68">
        <v>0.0</v>
      </c>
      <c r="N37" s="69"/>
      <c r="O37" s="68">
        <v>0.0</v>
      </c>
      <c r="P37" s="69"/>
      <c r="Q37" s="91">
        <v>1000.0</v>
      </c>
      <c r="R37" s="69"/>
      <c r="S37" s="92">
        <v>1183.4</v>
      </c>
      <c r="T37" s="68"/>
      <c r="U37" s="69"/>
      <c r="V37" s="91"/>
      <c r="W37" s="70"/>
      <c r="X37" s="71"/>
    </row>
    <row r="38" ht="14.25" customHeight="1">
      <c r="A38" s="5" t="s">
        <v>99</v>
      </c>
      <c r="B38" s="98"/>
      <c r="C38" s="78">
        <f>C35-C37</f>
        <v>3796.32</v>
      </c>
      <c r="D38" s="79"/>
      <c r="E38" s="78">
        <f>E35-E37</f>
        <v>1514</v>
      </c>
      <c r="F38" s="79"/>
      <c r="G38" s="78">
        <v>1925.52</v>
      </c>
      <c r="H38" s="79"/>
      <c r="I38" s="78">
        <v>3270.37</v>
      </c>
      <c r="J38" s="79"/>
      <c r="K38" s="78">
        <v>4563.459999999999</v>
      </c>
      <c r="L38" s="79"/>
      <c r="M38" s="78">
        <v>5405.45</v>
      </c>
      <c r="N38" s="79"/>
      <c r="O38" s="78">
        <v>5493.03</v>
      </c>
      <c r="P38" s="79"/>
      <c r="Q38" s="81">
        <v>5786.17</v>
      </c>
      <c r="R38" s="79"/>
      <c r="S38" s="95">
        <v>5637.36</v>
      </c>
      <c r="T38" s="78"/>
      <c r="U38" s="79"/>
      <c r="V38" s="81">
        <f>V35-V37</f>
        <v>5637.36</v>
      </c>
      <c r="W38" s="82"/>
      <c r="X38" s="83"/>
    </row>
    <row r="39" ht="14.25" customHeight="1">
      <c r="A39" s="5" t="s">
        <v>100</v>
      </c>
      <c r="B39" s="99"/>
      <c r="C39" s="85">
        <f>SUM(C37:C38)</f>
        <v>4668.92</v>
      </c>
      <c r="D39" s="86"/>
      <c r="E39" s="85">
        <f>SUM(E37:E38)</f>
        <v>1514</v>
      </c>
      <c r="F39" s="86"/>
      <c r="G39" s="85">
        <v>1925.52</v>
      </c>
      <c r="H39" s="86"/>
      <c r="I39" s="85">
        <v>3270.37</v>
      </c>
      <c r="J39" s="86"/>
      <c r="K39" s="85">
        <v>4563.459999999999</v>
      </c>
      <c r="L39" s="86"/>
      <c r="M39" s="85">
        <v>5405.45</v>
      </c>
      <c r="N39" s="86"/>
      <c r="O39" s="85">
        <v>5493.03</v>
      </c>
      <c r="P39" s="86"/>
      <c r="Q39" s="87">
        <v>6786.17</v>
      </c>
      <c r="R39" s="86"/>
      <c r="S39" s="96">
        <v>6820.76</v>
      </c>
      <c r="T39" s="85"/>
      <c r="U39" s="86"/>
      <c r="V39" s="87">
        <f>SUM(V37:V38)</f>
        <v>5637.36</v>
      </c>
      <c r="W39" s="97"/>
      <c r="X39" s="88"/>
    </row>
    <row r="40" ht="14.25" customHeight="1">
      <c r="C40" s="49"/>
      <c r="Q40" s="51"/>
      <c r="T40" s="51"/>
      <c r="V40" s="100"/>
      <c r="W40" s="101"/>
      <c r="X40" s="100"/>
    </row>
    <row r="41" ht="14.25" customHeight="1">
      <c r="C41" s="49"/>
      <c r="Q41" s="51"/>
      <c r="T41" s="51"/>
      <c r="V41" s="100"/>
      <c r="W41" s="101"/>
      <c r="X41" s="100"/>
    </row>
    <row r="42" ht="14.25" customHeight="1">
      <c r="C42" s="49"/>
      <c r="Q42" s="51"/>
      <c r="T42" s="51"/>
      <c r="V42" s="100"/>
      <c r="W42" s="101"/>
      <c r="X42" s="100"/>
    </row>
    <row r="43" ht="14.25" customHeight="1">
      <c r="C43" s="49"/>
      <c r="Q43" s="51"/>
      <c r="T43" s="51"/>
      <c r="V43" s="100"/>
      <c r="W43" s="101"/>
      <c r="X43" s="100"/>
    </row>
    <row r="44" ht="14.25" customHeight="1">
      <c r="C44" s="49"/>
      <c r="Q44" s="51"/>
      <c r="T44" s="51"/>
      <c r="V44" s="100"/>
      <c r="W44" s="101"/>
      <c r="X44" s="100"/>
    </row>
    <row r="45" ht="14.25" customHeight="1">
      <c r="C45" s="49"/>
      <c r="Q45" s="51"/>
      <c r="T45" s="51"/>
      <c r="V45" s="100"/>
      <c r="W45" s="101"/>
      <c r="X45" s="100"/>
    </row>
    <row r="46" ht="14.25" customHeight="1">
      <c r="C46" s="49"/>
      <c r="Q46" s="51"/>
      <c r="T46" s="51"/>
      <c r="V46" s="100"/>
      <c r="W46" s="101"/>
      <c r="X46" s="100"/>
    </row>
    <row r="47" ht="14.25" customHeight="1">
      <c r="C47" s="49"/>
      <c r="Q47" s="51"/>
      <c r="T47" s="51"/>
      <c r="V47" s="100"/>
      <c r="W47" s="101"/>
      <c r="X47" s="100"/>
    </row>
    <row r="48" ht="14.25" customHeight="1">
      <c r="C48" s="49"/>
      <c r="Q48" s="51"/>
      <c r="T48" s="51"/>
      <c r="V48" s="100"/>
      <c r="W48" s="101"/>
      <c r="X48" s="100"/>
    </row>
    <row r="49" ht="14.25" customHeight="1">
      <c r="C49" s="49"/>
      <c r="Q49" s="51"/>
      <c r="T49" s="51"/>
      <c r="V49" s="100"/>
      <c r="W49" s="101"/>
      <c r="X49" s="100"/>
    </row>
    <row r="50" ht="14.25" customHeight="1">
      <c r="C50" s="49"/>
      <c r="Q50" s="51"/>
      <c r="T50" s="51"/>
      <c r="V50" s="100"/>
      <c r="W50" s="101"/>
      <c r="X50" s="100"/>
    </row>
    <row r="51" ht="14.25" customHeight="1">
      <c r="C51" s="49"/>
      <c r="Q51" s="51"/>
      <c r="T51" s="51"/>
      <c r="V51" s="100"/>
      <c r="W51" s="101"/>
      <c r="X51" s="100"/>
    </row>
    <row r="52" ht="14.25" customHeight="1">
      <c r="C52" s="49"/>
      <c r="Q52" s="51"/>
      <c r="T52" s="51"/>
      <c r="V52" s="100"/>
      <c r="W52" s="101"/>
      <c r="X52" s="100"/>
    </row>
    <row r="53" ht="14.25" customHeight="1">
      <c r="C53" s="49"/>
      <c r="Q53" s="51"/>
      <c r="T53" s="51"/>
      <c r="V53" s="100"/>
      <c r="W53" s="101"/>
      <c r="X53" s="100"/>
    </row>
    <row r="54" ht="14.25" customHeight="1">
      <c r="C54" s="49"/>
      <c r="Q54" s="51"/>
      <c r="T54" s="51"/>
      <c r="V54" s="100"/>
      <c r="W54" s="101"/>
      <c r="X54" s="100"/>
    </row>
    <row r="55" ht="14.25" customHeight="1">
      <c r="C55" s="49"/>
      <c r="Q55" s="51"/>
      <c r="T55" s="51"/>
      <c r="V55" s="100"/>
      <c r="W55" s="101"/>
      <c r="X55" s="100"/>
    </row>
    <row r="56" ht="14.25" customHeight="1">
      <c r="C56" s="49"/>
      <c r="Q56" s="51"/>
      <c r="T56" s="51"/>
      <c r="V56" s="100"/>
      <c r="W56" s="101"/>
      <c r="X56" s="100"/>
    </row>
    <row r="57" ht="14.25" customHeight="1">
      <c r="C57" s="49"/>
      <c r="Q57" s="51"/>
      <c r="T57" s="51"/>
      <c r="V57" s="100"/>
      <c r="W57" s="101"/>
      <c r="X57" s="100"/>
    </row>
    <row r="58" ht="14.25" customHeight="1">
      <c r="C58" s="49"/>
      <c r="Q58" s="51"/>
      <c r="T58" s="51"/>
      <c r="V58" s="100"/>
      <c r="W58" s="101"/>
      <c r="X58" s="100"/>
    </row>
    <row r="59" ht="14.25" customHeight="1">
      <c r="C59" s="49"/>
      <c r="Q59" s="51"/>
      <c r="T59" s="51"/>
      <c r="V59" s="100"/>
      <c r="W59" s="101"/>
      <c r="X59" s="100"/>
    </row>
    <row r="60" ht="14.25" customHeight="1">
      <c r="C60" s="49"/>
      <c r="Q60" s="51"/>
      <c r="T60" s="51"/>
      <c r="V60" s="100"/>
      <c r="W60" s="101"/>
      <c r="X60" s="100"/>
    </row>
    <row r="61" ht="14.25" customHeight="1">
      <c r="C61" s="49"/>
      <c r="Q61" s="51"/>
      <c r="T61" s="51"/>
      <c r="V61" s="100"/>
      <c r="W61" s="101"/>
      <c r="X61" s="100"/>
    </row>
    <row r="62" ht="14.25" customHeight="1">
      <c r="C62" s="49"/>
      <c r="Q62" s="51"/>
      <c r="T62" s="51"/>
      <c r="V62" s="100"/>
      <c r="W62" s="101"/>
      <c r="X62" s="100"/>
    </row>
    <row r="63" ht="14.25" customHeight="1">
      <c r="C63" s="49"/>
      <c r="Q63" s="51"/>
      <c r="T63" s="51"/>
      <c r="V63" s="100"/>
      <c r="W63" s="101"/>
      <c r="X63" s="100"/>
    </row>
    <row r="64" ht="14.25" customHeight="1">
      <c r="C64" s="49"/>
      <c r="Q64" s="51"/>
      <c r="T64" s="51"/>
      <c r="V64" s="100"/>
      <c r="W64" s="101"/>
      <c r="X64" s="100"/>
    </row>
    <row r="65" ht="14.25" customHeight="1">
      <c r="C65" s="49"/>
      <c r="Q65" s="51"/>
      <c r="T65" s="51"/>
      <c r="V65" s="100"/>
      <c r="W65" s="101"/>
      <c r="X65" s="100"/>
    </row>
    <row r="66" ht="14.25" customHeight="1">
      <c r="C66" s="49"/>
      <c r="Q66" s="51"/>
      <c r="T66" s="51"/>
      <c r="V66" s="100"/>
      <c r="W66" s="101"/>
      <c r="X66" s="100"/>
    </row>
    <row r="67" ht="14.25" customHeight="1">
      <c r="C67" s="49"/>
      <c r="Q67" s="51"/>
      <c r="T67" s="51"/>
      <c r="V67" s="100"/>
      <c r="W67" s="101"/>
      <c r="X67" s="100"/>
    </row>
    <row r="68" ht="14.25" customHeight="1">
      <c r="C68" s="49"/>
      <c r="Q68" s="51"/>
      <c r="T68" s="51"/>
      <c r="V68" s="100"/>
      <c r="W68" s="101"/>
      <c r="X68" s="100"/>
    </row>
    <row r="69" ht="14.25" customHeight="1">
      <c r="C69" s="49"/>
      <c r="Q69" s="51"/>
      <c r="T69" s="51"/>
      <c r="V69" s="100"/>
      <c r="W69" s="101"/>
      <c r="X69" s="100"/>
    </row>
    <row r="70" ht="14.25" customHeight="1">
      <c r="C70" s="49"/>
      <c r="Q70" s="51"/>
      <c r="T70" s="51"/>
      <c r="V70" s="100"/>
      <c r="W70" s="101"/>
      <c r="X70" s="100"/>
    </row>
    <row r="71" ht="14.25" customHeight="1">
      <c r="C71" s="49"/>
      <c r="Q71" s="51"/>
      <c r="T71" s="51"/>
      <c r="V71" s="100"/>
      <c r="W71" s="101"/>
      <c r="X71" s="100"/>
    </row>
    <row r="72" ht="14.25" customHeight="1">
      <c r="C72" s="49"/>
      <c r="Q72" s="51"/>
      <c r="T72" s="51"/>
      <c r="V72" s="100"/>
      <c r="W72" s="101"/>
      <c r="X72" s="100"/>
    </row>
    <row r="73" ht="14.25" customHeight="1">
      <c r="C73" s="49"/>
      <c r="Q73" s="51"/>
      <c r="T73" s="51"/>
      <c r="V73" s="100"/>
      <c r="W73" s="101"/>
      <c r="X73" s="100"/>
    </row>
    <row r="74" ht="14.25" customHeight="1">
      <c r="C74" s="49"/>
      <c r="Q74" s="51"/>
      <c r="T74" s="51"/>
      <c r="V74" s="100"/>
      <c r="W74" s="101"/>
      <c r="X74" s="100"/>
    </row>
    <row r="75" ht="14.25" customHeight="1">
      <c r="C75" s="49"/>
      <c r="Q75" s="51"/>
      <c r="T75" s="51"/>
      <c r="V75" s="100"/>
      <c r="W75" s="101"/>
      <c r="X75" s="100"/>
    </row>
    <row r="76" ht="14.25" customHeight="1">
      <c r="C76" s="49"/>
      <c r="Q76" s="51"/>
      <c r="T76" s="51"/>
      <c r="V76" s="100"/>
      <c r="W76" s="101"/>
      <c r="X76" s="100"/>
    </row>
    <row r="77" ht="14.25" customHeight="1">
      <c r="C77" s="49"/>
      <c r="Q77" s="51"/>
      <c r="T77" s="51"/>
      <c r="V77" s="100"/>
      <c r="W77" s="101"/>
      <c r="X77" s="100"/>
    </row>
    <row r="78" ht="14.25" customHeight="1">
      <c r="C78" s="49"/>
      <c r="Q78" s="51"/>
      <c r="T78" s="51"/>
      <c r="V78" s="100"/>
      <c r="W78" s="101"/>
      <c r="X78" s="100"/>
    </row>
    <row r="79" ht="14.25" customHeight="1">
      <c r="C79" s="49"/>
      <c r="Q79" s="51"/>
      <c r="T79" s="51"/>
      <c r="V79" s="100"/>
      <c r="W79" s="101"/>
      <c r="X79" s="100"/>
    </row>
    <row r="80" ht="14.25" customHeight="1">
      <c r="C80" s="49"/>
      <c r="Q80" s="51"/>
      <c r="T80" s="51"/>
      <c r="V80" s="100"/>
      <c r="W80" s="101"/>
      <c r="X80" s="100"/>
    </row>
    <row r="81" ht="14.25" customHeight="1">
      <c r="C81" s="49"/>
      <c r="Q81" s="51"/>
      <c r="T81" s="51"/>
      <c r="V81" s="100"/>
      <c r="W81" s="101"/>
      <c r="X81" s="100"/>
    </row>
    <row r="82" ht="14.25" customHeight="1">
      <c r="C82" s="49"/>
      <c r="Q82" s="51"/>
      <c r="T82" s="51"/>
      <c r="V82" s="100"/>
      <c r="W82" s="101"/>
      <c r="X82" s="100"/>
    </row>
    <row r="83" ht="14.25" customHeight="1">
      <c r="C83" s="49"/>
      <c r="Q83" s="51"/>
      <c r="T83" s="51"/>
      <c r="V83" s="100"/>
      <c r="W83" s="101"/>
      <c r="X83" s="100"/>
    </row>
    <row r="84" ht="14.25" customHeight="1">
      <c r="C84" s="49"/>
      <c r="Q84" s="51"/>
      <c r="T84" s="51"/>
      <c r="V84" s="100"/>
      <c r="W84" s="101"/>
      <c r="X84" s="100"/>
    </row>
    <row r="85" ht="14.25" customHeight="1">
      <c r="C85" s="49"/>
      <c r="Q85" s="51"/>
      <c r="T85" s="51"/>
      <c r="V85" s="100"/>
      <c r="W85" s="101"/>
      <c r="X85" s="100"/>
    </row>
    <row r="86" ht="14.25" customHeight="1">
      <c r="C86" s="49"/>
      <c r="Q86" s="51"/>
      <c r="T86" s="51"/>
      <c r="V86" s="100"/>
      <c r="W86" s="101"/>
      <c r="X86" s="100"/>
    </row>
    <row r="87" ht="14.25" customHeight="1">
      <c r="C87" s="49"/>
      <c r="Q87" s="51"/>
      <c r="T87" s="51"/>
      <c r="V87" s="100"/>
      <c r="W87" s="101"/>
      <c r="X87" s="100"/>
    </row>
    <row r="88" ht="14.25" customHeight="1">
      <c r="C88" s="49"/>
      <c r="Q88" s="51"/>
      <c r="T88" s="51"/>
      <c r="V88" s="100"/>
      <c r="W88" s="101"/>
      <c r="X88" s="100"/>
    </row>
    <row r="89" ht="14.25" customHeight="1">
      <c r="C89" s="49"/>
      <c r="Q89" s="51"/>
      <c r="T89" s="51"/>
      <c r="V89" s="100"/>
      <c r="W89" s="101"/>
      <c r="X89" s="100"/>
    </row>
    <row r="90" ht="14.25" customHeight="1">
      <c r="C90" s="49"/>
      <c r="Q90" s="51"/>
      <c r="T90" s="51"/>
      <c r="V90" s="100"/>
      <c r="W90" s="101"/>
      <c r="X90" s="100"/>
    </row>
    <row r="91" ht="14.25" customHeight="1">
      <c r="C91" s="49"/>
      <c r="Q91" s="51"/>
      <c r="T91" s="51"/>
      <c r="V91" s="100"/>
      <c r="W91" s="101"/>
      <c r="X91" s="100"/>
    </row>
    <row r="92" ht="14.25" customHeight="1">
      <c r="C92" s="49"/>
      <c r="Q92" s="51"/>
      <c r="T92" s="51"/>
      <c r="V92" s="100"/>
      <c r="W92" s="101"/>
      <c r="X92" s="100"/>
    </row>
    <row r="93" ht="14.25" customHeight="1">
      <c r="C93" s="49"/>
      <c r="Q93" s="51"/>
      <c r="T93" s="51"/>
      <c r="V93" s="100"/>
      <c r="W93" s="101"/>
      <c r="X93" s="100"/>
    </row>
    <row r="94" ht="14.25" customHeight="1">
      <c r="C94" s="49"/>
      <c r="Q94" s="51"/>
      <c r="T94" s="51"/>
      <c r="V94" s="100"/>
      <c r="W94" s="101"/>
      <c r="X94" s="100"/>
    </row>
    <row r="95" ht="14.25" customHeight="1">
      <c r="C95" s="49"/>
      <c r="Q95" s="51"/>
      <c r="T95" s="51"/>
      <c r="V95" s="100"/>
      <c r="W95" s="101"/>
      <c r="X95" s="100"/>
    </row>
    <row r="96" ht="14.25" customHeight="1">
      <c r="C96" s="49"/>
      <c r="Q96" s="51"/>
      <c r="T96" s="51"/>
      <c r="V96" s="100"/>
      <c r="W96" s="101"/>
      <c r="X96" s="100"/>
    </row>
    <row r="97" ht="14.25" customHeight="1">
      <c r="C97" s="49"/>
      <c r="Q97" s="51"/>
      <c r="T97" s="51"/>
      <c r="V97" s="100"/>
      <c r="W97" s="101"/>
      <c r="X97" s="100"/>
    </row>
    <row r="98" ht="14.25" customHeight="1">
      <c r="C98" s="49"/>
      <c r="Q98" s="51"/>
      <c r="T98" s="51"/>
      <c r="V98" s="100"/>
      <c r="W98" s="101"/>
      <c r="X98" s="100"/>
    </row>
    <row r="99" ht="14.25" customHeight="1">
      <c r="C99" s="49"/>
      <c r="Q99" s="51"/>
      <c r="T99" s="51"/>
      <c r="V99" s="100"/>
      <c r="W99" s="101"/>
      <c r="X99" s="100"/>
    </row>
    <row r="100" ht="14.25" customHeight="1">
      <c r="C100" s="49"/>
      <c r="Q100" s="51"/>
      <c r="T100" s="51"/>
      <c r="V100" s="100"/>
      <c r="W100" s="101"/>
      <c r="X100" s="100"/>
    </row>
    <row r="101" ht="14.25" customHeight="1">
      <c r="C101" s="49"/>
      <c r="Q101" s="51"/>
      <c r="T101" s="51"/>
      <c r="V101" s="100"/>
      <c r="W101" s="101"/>
      <c r="X101" s="100"/>
    </row>
    <row r="102" ht="14.25" customHeight="1">
      <c r="C102" s="49"/>
      <c r="Q102" s="51"/>
      <c r="T102" s="51"/>
      <c r="V102" s="100"/>
      <c r="W102" s="101"/>
      <c r="X102" s="100"/>
    </row>
    <row r="103" ht="14.25" customHeight="1">
      <c r="C103" s="49"/>
      <c r="Q103" s="51"/>
      <c r="T103" s="51"/>
      <c r="V103" s="100"/>
      <c r="W103" s="101"/>
      <c r="X103" s="100"/>
    </row>
    <row r="104" ht="14.25" customHeight="1">
      <c r="C104" s="49"/>
      <c r="Q104" s="51"/>
      <c r="T104" s="51"/>
      <c r="V104" s="100"/>
      <c r="W104" s="101"/>
      <c r="X104" s="100"/>
    </row>
    <row r="105" ht="14.25" customHeight="1">
      <c r="C105" s="49"/>
      <c r="Q105" s="51"/>
      <c r="T105" s="51"/>
      <c r="V105" s="100"/>
      <c r="W105" s="101"/>
      <c r="X105" s="100"/>
    </row>
    <row r="106" ht="14.25" customHeight="1">
      <c r="C106" s="49"/>
      <c r="Q106" s="51"/>
      <c r="T106" s="51"/>
      <c r="V106" s="100"/>
      <c r="W106" s="101"/>
      <c r="X106" s="100"/>
    </row>
    <row r="107" ht="14.25" customHeight="1">
      <c r="C107" s="49"/>
      <c r="Q107" s="51"/>
      <c r="T107" s="51"/>
      <c r="V107" s="100"/>
      <c r="W107" s="101"/>
      <c r="X107" s="100"/>
    </row>
    <row r="108" ht="14.25" customHeight="1">
      <c r="C108" s="49"/>
      <c r="Q108" s="51"/>
      <c r="T108" s="51"/>
      <c r="V108" s="100"/>
      <c r="W108" s="101"/>
      <c r="X108" s="100"/>
    </row>
    <row r="109" ht="14.25" customHeight="1">
      <c r="C109" s="49"/>
      <c r="Q109" s="51"/>
      <c r="T109" s="51"/>
      <c r="V109" s="100"/>
      <c r="W109" s="101"/>
      <c r="X109" s="100"/>
    </row>
    <row r="110" ht="14.25" customHeight="1">
      <c r="C110" s="49"/>
      <c r="Q110" s="51"/>
      <c r="T110" s="51"/>
      <c r="V110" s="100"/>
      <c r="W110" s="101"/>
      <c r="X110" s="100"/>
    </row>
    <row r="111" ht="14.25" customHeight="1">
      <c r="C111" s="49"/>
      <c r="Q111" s="51"/>
      <c r="T111" s="51"/>
      <c r="V111" s="100"/>
      <c r="W111" s="101"/>
      <c r="X111" s="100"/>
    </row>
    <row r="112" ht="14.25" customHeight="1">
      <c r="C112" s="49"/>
      <c r="Q112" s="51"/>
      <c r="T112" s="51"/>
      <c r="V112" s="100"/>
      <c r="W112" s="101"/>
      <c r="X112" s="100"/>
    </row>
    <row r="113" ht="14.25" customHeight="1">
      <c r="C113" s="49"/>
      <c r="Q113" s="51"/>
      <c r="T113" s="51"/>
      <c r="V113" s="100"/>
      <c r="W113" s="101"/>
      <c r="X113" s="100"/>
    </row>
    <row r="114" ht="14.25" customHeight="1">
      <c r="C114" s="49"/>
      <c r="Q114" s="51"/>
      <c r="T114" s="51"/>
      <c r="V114" s="100"/>
      <c r="W114" s="101"/>
      <c r="X114" s="100"/>
    </row>
    <row r="115" ht="14.25" customHeight="1">
      <c r="C115" s="49"/>
      <c r="Q115" s="51"/>
      <c r="T115" s="51"/>
      <c r="V115" s="100"/>
      <c r="W115" s="101"/>
      <c r="X115" s="100"/>
    </row>
    <row r="116" ht="14.25" customHeight="1">
      <c r="C116" s="49"/>
      <c r="Q116" s="51"/>
      <c r="T116" s="51"/>
      <c r="V116" s="100"/>
      <c r="W116" s="101"/>
      <c r="X116" s="100"/>
    </row>
    <row r="117" ht="14.25" customHeight="1">
      <c r="C117" s="49"/>
      <c r="Q117" s="51"/>
      <c r="T117" s="51"/>
      <c r="V117" s="100"/>
      <c r="W117" s="101"/>
      <c r="X117" s="100"/>
    </row>
    <row r="118" ht="14.25" customHeight="1">
      <c r="C118" s="49"/>
      <c r="Q118" s="51"/>
      <c r="T118" s="51"/>
      <c r="V118" s="100"/>
      <c r="W118" s="101"/>
      <c r="X118" s="100"/>
    </row>
    <row r="119" ht="14.25" customHeight="1">
      <c r="C119" s="49"/>
      <c r="Q119" s="51"/>
      <c r="T119" s="51"/>
      <c r="V119" s="100"/>
      <c r="W119" s="101"/>
      <c r="X119" s="100"/>
    </row>
    <row r="120" ht="14.25" customHeight="1">
      <c r="C120" s="49"/>
      <c r="Q120" s="51"/>
      <c r="T120" s="51"/>
      <c r="V120" s="100"/>
      <c r="W120" s="101"/>
      <c r="X120" s="100"/>
    </row>
    <row r="121" ht="14.25" customHeight="1">
      <c r="C121" s="49"/>
      <c r="Q121" s="51"/>
      <c r="T121" s="51"/>
      <c r="V121" s="100"/>
      <c r="W121" s="101"/>
      <c r="X121" s="100"/>
    </row>
    <row r="122" ht="14.25" customHeight="1">
      <c r="C122" s="49"/>
      <c r="Q122" s="51"/>
      <c r="T122" s="51"/>
      <c r="V122" s="100"/>
      <c r="W122" s="101"/>
      <c r="X122" s="100"/>
    </row>
    <row r="123" ht="14.25" customHeight="1">
      <c r="C123" s="49"/>
      <c r="Q123" s="51"/>
      <c r="T123" s="51"/>
      <c r="V123" s="100"/>
      <c r="W123" s="101"/>
      <c r="X123" s="100"/>
    </row>
    <row r="124" ht="14.25" customHeight="1">
      <c r="C124" s="49"/>
      <c r="Q124" s="51"/>
      <c r="T124" s="51"/>
      <c r="V124" s="100"/>
      <c r="W124" s="101"/>
      <c r="X124" s="100"/>
    </row>
    <row r="125" ht="14.25" customHeight="1">
      <c r="C125" s="49"/>
      <c r="Q125" s="51"/>
      <c r="T125" s="51"/>
      <c r="V125" s="100"/>
      <c r="W125" s="101"/>
      <c r="X125" s="100"/>
    </row>
    <row r="126" ht="14.25" customHeight="1">
      <c r="C126" s="49"/>
      <c r="Q126" s="51"/>
      <c r="T126" s="51"/>
      <c r="V126" s="100"/>
      <c r="W126" s="101"/>
      <c r="X126" s="100"/>
    </row>
    <row r="127" ht="14.25" customHeight="1">
      <c r="C127" s="49"/>
      <c r="Q127" s="51"/>
      <c r="T127" s="51"/>
      <c r="V127" s="100"/>
      <c r="W127" s="101"/>
      <c r="X127" s="100"/>
    </row>
    <row r="128" ht="14.25" customHeight="1">
      <c r="C128" s="49"/>
      <c r="Q128" s="51"/>
      <c r="T128" s="51"/>
      <c r="V128" s="100"/>
      <c r="W128" s="101"/>
      <c r="X128" s="100"/>
    </row>
    <row r="129" ht="14.25" customHeight="1">
      <c r="C129" s="49"/>
      <c r="Q129" s="51"/>
      <c r="T129" s="51"/>
      <c r="V129" s="100"/>
      <c r="W129" s="101"/>
      <c r="X129" s="100"/>
    </row>
    <row r="130" ht="14.25" customHeight="1">
      <c r="C130" s="49"/>
      <c r="Q130" s="51"/>
      <c r="T130" s="51"/>
      <c r="V130" s="100"/>
      <c r="W130" s="101"/>
      <c r="X130" s="100"/>
    </row>
    <row r="131" ht="14.25" customHeight="1">
      <c r="C131" s="49"/>
      <c r="Q131" s="51"/>
      <c r="T131" s="51"/>
      <c r="V131" s="100"/>
      <c r="W131" s="101"/>
      <c r="X131" s="100"/>
    </row>
    <row r="132" ht="14.25" customHeight="1">
      <c r="C132" s="49"/>
      <c r="Q132" s="51"/>
      <c r="T132" s="51"/>
      <c r="V132" s="100"/>
      <c r="W132" s="101"/>
      <c r="X132" s="100"/>
    </row>
    <row r="133" ht="14.25" customHeight="1">
      <c r="C133" s="49"/>
      <c r="Q133" s="51"/>
      <c r="T133" s="51"/>
      <c r="V133" s="100"/>
      <c r="W133" s="101"/>
      <c r="X133" s="100"/>
    </row>
    <row r="134" ht="14.25" customHeight="1">
      <c r="C134" s="49"/>
      <c r="Q134" s="51"/>
      <c r="T134" s="51"/>
      <c r="V134" s="100"/>
      <c r="W134" s="101"/>
      <c r="X134" s="100"/>
    </row>
    <row r="135" ht="14.25" customHeight="1">
      <c r="C135" s="49"/>
      <c r="Q135" s="51"/>
      <c r="T135" s="51"/>
      <c r="V135" s="100"/>
      <c r="W135" s="101"/>
      <c r="X135" s="100"/>
    </row>
    <row r="136" ht="14.25" customHeight="1">
      <c r="C136" s="49"/>
      <c r="Q136" s="51"/>
      <c r="T136" s="51"/>
      <c r="V136" s="100"/>
      <c r="W136" s="101"/>
      <c r="X136" s="100"/>
    </row>
    <row r="137" ht="14.25" customHeight="1">
      <c r="C137" s="49"/>
      <c r="Q137" s="51"/>
      <c r="T137" s="51"/>
      <c r="V137" s="100"/>
      <c r="W137" s="101"/>
      <c r="X137" s="100"/>
    </row>
    <row r="138" ht="14.25" customHeight="1">
      <c r="C138" s="49"/>
      <c r="Q138" s="51"/>
      <c r="T138" s="51"/>
      <c r="V138" s="100"/>
      <c r="W138" s="101"/>
      <c r="X138" s="100"/>
    </row>
    <row r="139" ht="14.25" customHeight="1">
      <c r="C139" s="49"/>
      <c r="Q139" s="51"/>
      <c r="T139" s="51"/>
      <c r="V139" s="100"/>
      <c r="W139" s="101"/>
      <c r="X139" s="100"/>
    </row>
    <row r="140" ht="14.25" customHeight="1">
      <c r="C140" s="49"/>
      <c r="Q140" s="51"/>
      <c r="T140" s="51"/>
      <c r="V140" s="100"/>
      <c r="W140" s="101"/>
      <c r="X140" s="100"/>
    </row>
    <row r="141" ht="14.25" customHeight="1">
      <c r="C141" s="49"/>
      <c r="Q141" s="51"/>
      <c r="T141" s="51"/>
      <c r="V141" s="100"/>
      <c r="W141" s="101"/>
      <c r="X141" s="100"/>
    </row>
    <row r="142" ht="14.25" customHeight="1">
      <c r="C142" s="49"/>
      <c r="Q142" s="51"/>
      <c r="T142" s="51"/>
      <c r="V142" s="100"/>
      <c r="W142" s="101"/>
      <c r="X142" s="100"/>
    </row>
    <row r="143" ht="14.25" customHeight="1">
      <c r="C143" s="49"/>
      <c r="Q143" s="51"/>
      <c r="V143" s="100"/>
      <c r="W143" s="100"/>
      <c r="X143" s="100"/>
    </row>
    <row r="144" ht="14.25" customHeight="1">
      <c r="C144" s="49"/>
      <c r="Q144" s="51"/>
      <c r="V144" s="100"/>
      <c r="W144" s="100"/>
      <c r="X144" s="100"/>
    </row>
    <row r="145" ht="14.25" customHeight="1">
      <c r="C145" s="49"/>
      <c r="Q145" s="51"/>
      <c r="V145" s="100"/>
      <c r="W145" s="100"/>
      <c r="X145" s="100"/>
    </row>
    <row r="146" ht="14.25" customHeight="1">
      <c r="C146" s="49"/>
      <c r="Q146" s="51"/>
      <c r="V146" s="100"/>
      <c r="W146" s="100"/>
      <c r="X146" s="100"/>
    </row>
    <row r="147" ht="14.25" customHeight="1">
      <c r="C147" s="49"/>
      <c r="Q147" s="51"/>
      <c r="V147" s="100"/>
      <c r="W147" s="100"/>
      <c r="X147" s="100"/>
    </row>
    <row r="148" ht="14.25" customHeight="1">
      <c r="C148" s="49"/>
      <c r="Q148" s="51"/>
      <c r="V148" s="100"/>
      <c r="W148" s="100"/>
      <c r="X148" s="100"/>
    </row>
    <row r="149" ht="14.25" customHeight="1">
      <c r="C149" s="49"/>
      <c r="Q149" s="51"/>
      <c r="V149" s="100"/>
      <c r="W149" s="100"/>
      <c r="X149" s="100"/>
    </row>
    <row r="150" ht="14.25" customHeight="1">
      <c r="C150" s="49"/>
      <c r="Q150" s="51"/>
      <c r="V150" s="100"/>
      <c r="W150" s="100"/>
      <c r="X150" s="100"/>
    </row>
    <row r="151" ht="14.25" customHeight="1">
      <c r="C151" s="49"/>
      <c r="Q151" s="51"/>
      <c r="V151" s="100"/>
      <c r="W151" s="100"/>
      <c r="X151" s="100"/>
    </row>
    <row r="152" ht="14.25" customHeight="1">
      <c r="C152" s="49"/>
      <c r="Q152" s="51"/>
      <c r="V152" s="100"/>
      <c r="W152" s="100"/>
      <c r="X152" s="100"/>
    </row>
    <row r="153" ht="14.25" customHeight="1">
      <c r="C153" s="49"/>
      <c r="Q153" s="51"/>
      <c r="V153" s="100"/>
      <c r="W153" s="100"/>
      <c r="X153" s="100"/>
    </row>
    <row r="154" ht="14.25" customHeight="1">
      <c r="C154" s="49"/>
      <c r="Q154" s="51"/>
      <c r="V154" s="100"/>
      <c r="W154" s="100"/>
      <c r="X154" s="100"/>
    </row>
    <row r="155" ht="14.25" customHeight="1">
      <c r="C155" s="49"/>
      <c r="Q155" s="51"/>
      <c r="V155" s="100"/>
      <c r="W155" s="100"/>
      <c r="X155" s="100"/>
    </row>
    <row r="156" ht="14.25" customHeight="1">
      <c r="C156" s="49"/>
      <c r="Q156" s="51"/>
      <c r="V156" s="100"/>
      <c r="W156" s="100"/>
      <c r="X156" s="100"/>
    </row>
    <row r="157" ht="14.25" customHeight="1">
      <c r="C157" s="49"/>
      <c r="Q157" s="51"/>
      <c r="V157" s="100"/>
      <c r="W157" s="100"/>
      <c r="X157" s="100"/>
    </row>
    <row r="158" ht="14.25" customHeight="1">
      <c r="C158" s="49"/>
      <c r="Q158" s="51"/>
      <c r="V158" s="100"/>
      <c r="W158" s="100"/>
      <c r="X158" s="100"/>
    </row>
    <row r="159" ht="14.25" customHeight="1">
      <c r="C159" s="49"/>
      <c r="Q159" s="51"/>
      <c r="V159" s="100"/>
      <c r="W159" s="100"/>
      <c r="X159" s="100"/>
    </row>
    <row r="160" ht="14.25" customHeight="1">
      <c r="C160" s="49"/>
      <c r="Q160" s="51"/>
      <c r="V160" s="100"/>
      <c r="W160" s="100"/>
      <c r="X160" s="100"/>
    </row>
    <row r="161" ht="14.25" customHeight="1">
      <c r="C161" s="49"/>
      <c r="Q161" s="51"/>
      <c r="V161" s="100"/>
      <c r="W161" s="100"/>
      <c r="X161" s="100"/>
    </row>
    <row r="162" ht="14.25" customHeight="1">
      <c r="C162" s="49"/>
      <c r="Q162" s="51"/>
      <c r="V162" s="100"/>
      <c r="W162" s="100"/>
      <c r="X162" s="100"/>
    </row>
    <row r="163" ht="14.25" customHeight="1">
      <c r="C163" s="49"/>
      <c r="Q163" s="51"/>
      <c r="V163" s="100"/>
      <c r="W163" s="100"/>
      <c r="X163" s="100"/>
    </row>
    <row r="164" ht="14.25" customHeight="1">
      <c r="C164" s="49"/>
      <c r="Q164" s="51"/>
      <c r="V164" s="100"/>
      <c r="W164" s="100"/>
      <c r="X164" s="100"/>
    </row>
    <row r="165" ht="14.25" customHeight="1">
      <c r="C165" s="49"/>
      <c r="Q165" s="51"/>
      <c r="V165" s="100"/>
      <c r="W165" s="100"/>
      <c r="X165" s="100"/>
    </row>
    <row r="166" ht="14.25" customHeight="1">
      <c r="C166" s="49"/>
      <c r="Q166" s="51"/>
      <c r="V166" s="100"/>
      <c r="W166" s="100"/>
      <c r="X166" s="100"/>
    </row>
    <row r="167" ht="14.25" customHeight="1">
      <c r="C167" s="49"/>
      <c r="Q167" s="51"/>
      <c r="V167" s="100"/>
      <c r="W167" s="100"/>
      <c r="X167" s="100"/>
    </row>
    <row r="168" ht="14.25" customHeight="1">
      <c r="C168" s="49"/>
      <c r="Q168" s="51"/>
      <c r="V168" s="100"/>
      <c r="W168" s="100"/>
      <c r="X168" s="100"/>
    </row>
    <row r="169" ht="14.25" customHeight="1">
      <c r="C169" s="49"/>
      <c r="Q169" s="51"/>
      <c r="V169" s="100"/>
      <c r="W169" s="100"/>
      <c r="X169" s="100"/>
    </row>
    <row r="170" ht="14.25" customHeight="1">
      <c r="C170" s="49"/>
      <c r="Q170" s="51"/>
      <c r="V170" s="100"/>
      <c r="W170" s="100"/>
      <c r="X170" s="100"/>
    </row>
    <row r="171" ht="14.25" customHeight="1">
      <c r="C171" s="49"/>
      <c r="Q171" s="51"/>
      <c r="V171" s="100"/>
      <c r="W171" s="100"/>
      <c r="X171" s="100"/>
    </row>
    <row r="172" ht="14.25" customHeight="1">
      <c r="C172" s="49"/>
      <c r="Q172" s="51"/>
      <c r="V172" s="100"/>
      <c r="W172" s="100"/>
      <c r="X172" s="100"/>
    </row>
    <row r="173" ht="14.25" customHeight="1">
      <c r="C173" s="49"/>
      <c r="Q173" s="51"/>
      <c r="V173" s="100"/>
      <c r="W173" s="100"/>
      <c r="X173" s="100"/>
    </row>
    <row r="174" ht="14.25" customHeight="1">
      <c r="C174" s="49"/>
      <c r="Q174" s="51"/>
      <c r="V174" s="100"/>
      <c r="W174" s="100"/>
      <c r="X174" s="100"/>
    </row>
    <row r="175" ht="14.25" customHeight="1">
      <c r="C175" s="49"/>
      <c r="Q175" s="51"/>
      <c r="V175" s="100"/>
      <c r="W175" s="100"/>
      <c r="X175" s="100"/>
    </row>
    <row r="176" ht="14.25" customHeight="1">
      <c r="C176" s="49"/>
      <c r="Q176" s="51"/>
      <c r="V176" s="100"/>
      <c r="W176" s="100"/>
      <c r="X176" s="100"/>
    </row>
    <row r="177" ht="14.25" customHeight="1">
      <c r="C177" s="49"/>
      <c r="Q177" s="51"/>
      <c r="V177" s="100"/>
      <c r="W177" s="100"/>
      <c r="X177" s="100"/>
    </row>
    <row r="178" ht="14.25" customHeight="1">
      <c r="C178" s="49"/>
      <c r="Q178" s="51"/>
      <c r="V178" s="100"/>
      <c r="W178" s="100"/>
      <c r="X178" s="100"/>
    </row>
    <row r="179" ht="14.25" customHeight="1">
      <c r="C179" s="49"/>
      <c r="Q179" s="51"/>
      <c r="V179" s="100"/>
      <c r="W179" s="100"/>
      <c r="X179" s="100"/>
    </row>
    <row r="180" ht="14.25" customHeight="1">
      <c r="C180" s="49"/>
      <c r="Q180" s="51"/>
      <c r="V180" s="100"/>
      <c r="W180" s="100"/>
      <c r="X180" s="100"/>
    </row>
    <row r="181" ht="14.25" customHeight="1">
      <c r="C181" s="49"/>
      <c r="Q181" s="51"/>
      <c r="V181" s="100"/>
      <c r="W181" s="100"/>
      <c r="X181" s="100"/>
    </row>
    <row r="182" ht="14.25" customHeight="1">
      <c r="C182" s="49"/>
      <c r="Q182" s="51"/>
      <c r="V182" s="100"/>
      <c r="W182" s="100"/>
      <c r="X182" s="100"/>
    </row>
    <row r="183" ht="14.25" customHeight="1">
      <c r="C183" s="49"/>
      <c r="Q183" s="51"/>
      <c r="V183" s="100"/>
      <c r="W183" s="100"/>
      <c r="X183" s="100"/>
    </row>
    <row r="184" ht="14.25" customHeight="1">
      <c r="C184" s="49"/>
      <c r="Q184" s="51"/>
      <c r="V184" s="100"/>
      <c r="W184" s="100"/>
      <c r="X184" s="100"/>
    </row>
    <row r="185" ht="14.25" customHeight="1">
      <c r="C185" s="49"/>
      <c r="Q185" s="51"/>
      <c r="V185" s="100"/>
      <c r="W185" s="100"/>
      <c r="X185" s="100"/>
    </row>
    <row r="186" ht="14.25" customHeight="1">
      <c r="C186" s="49"/>
      <c r="Q186" s="51"/>
      <c r="V186" s="100"/>
      <c r="W186" s="100"/>
      <c r="X186" s="100"/>
    </row>
    <row r="187" ht="14.25" customHeight="1">
      <c r="C187" s="49"/>
      <c r="Q187" s="51"/>
      <c r="V187" s="100"/>
      <c r="W187" s="100"/>
      <c r="X187" s="100"/>
    </row>
    <row r="188" ht="14.25" customHeight="1">
      <c r="C188" s="49"/>
      <c r="Q188" s="51"/>
      <c r="V188" s="100"/>
      <c r="W188" s="100"/>
      <c r="X188" s="100"/>
    </row>
    <row r="189" ht="14.25" customHeight="1">
      <c r="C189" s="49"/>
      <c r="Q189" s="51"/>
      <c r="V189" s="100"/>
      <c r="W189" s="100"/>
      <c r="X189" s="100"/>
    </row>
    <row r="190" ht="14.25" customHeight="1">
      <c r="C190" s="49"/>
      <c r="Q190" s="51"/>
      <c r="V190" s="100"/>
      <c r="W190" s="100"/>
      <c r="X190" s="100"/>
    </row>
    <row r="191" ht="14.25" customHeight="1">
      <c r="C191" s="49"/>
      <c r="Q191" s="51"/>
      <c r="V191" s="100"/>
      <c r="W191" s="100"/>
      <c r="X191" s="100"/>
    </row>
    <row r="192" ht="14.25" customHeight="1">
      <c r="C192" s="49"/>
      <c r="Q192" s="51"/>
      <c r="V192" s="100"/>
      <c r="W192" s="100"/>
      <c r="X192" s="100"/>
    </row>
    <row r="193" ht="14.25" customHeight="1">
      <c r="C193" s="49"/>
      <c r="Q193" s="51"/>
      <c r="V193" s="100"/>
      <c r="W193" s="100"/>
      <c r="X193" s="100"/>
    </row>
    <row r="194" ht="14.25" customHeight="1">
      <c r="C194" s="49"/>
      <c r="Q194" s="51"/>
      <c r="V194" s="100"/>
      <c r="W194" s="100"/>
      <c r="X194" s="100"/>
    </row>
    <row r="195" ht="14.25" customHeight="1">
      <c r="C195" s="49"/>
      <c r="Q195" s="51"/>
      <c r="V195" s="100"/>
      <c r="W195" s="100"/>
      <c r="X195" s="100"/>
    </row>
    <row r="196" ht="14.25" customHeight="1">
      <c r="C196" s="49"/>
      <c r="Q196" s="51"/>
      <c r="V196" s="100"/>
      <c r="W196" s="100"/>
      <c r="X196" s="100"/>
    </row>
    <row r="197" ht="14.25" customHeight="1">
      <c r="C197" s="49"/>
      <c r="Q197" s="51"/>
      <c r="V197" s="100"/>
      <c r="W197" s="100"/>
      <c r="X197" s="100"/>
    </row>
    <row r="198" ht="14.25" customHeight="1">
      <c r="C198" s="49"/>
      <c r="Q198" s="51"/>
      <c r="V198" s="100"/>
      <c r="W198" s="100"/>
      <c r="X198" s="100"/>
    </row>
    <row r="199" ht="14.25" customHeight="1">
      <c r="C199" s="49"/>
      <c r="Q199" s="51"/>
      <c r="V199" s="100"/>
      <c r="W199" s="100"/>
      <c r="X199" s="100"/>
    </row>
    <row r="200" ht="14.25" customHeight="1">
      <c r="C200" s="49"/>
      <c r="Q200" s="51"/>
      <c r="V200" s="100"/>
      <c r="W200" s="100"/>
      <c r="X200" s="100"/>
    </row>
    <row r="201" ht="14.25" customHeight="1">
      <c r="C201" s="49"/>
      <c r="Q201" s="51"/>
      <c r="V201" s="100"/>
      <c r="W201" s="100"/>
      <c r="X201" s="100"/>
    </row>
    <row r="202" ht="14.25" customHeight="1">
      <c r="C202" s="49"/>
      <c r="Q202" s="51"/>
      <c r="V202" s="100"/>
      <c r="W202" s="100"/>
      <c r="X202" s="100"/>
    </row>
    <row r="203" ht="14.25" customHeight="1">
      <c r="C203" s="49"/>
      <c r="Q203" s="51"/>
      <c r="V203" s="100"/>
      <c r="W203" s="100"/>
      <c r="X203" s="100"/>
    </row>
    <row r="204" ht="14.25" customHeight="1">
      <c r="C204" s="49"/>
      <c r="Q204" s="51"/>
      <c r="V204" s="100"/>
      <c r="W204" s="100"/>
      <c r="X204" s="100"/>
    </row>
    <row r="205" ht="14.25" customHeight="1">
      <c r="C205" s="49"/>
      <c r="Q205" s="51"/>
      <c r="V205" s="100"/>
      <c r="W205" s="100"/>
      <c r="X205" s="100"/>
    </row>
    <row r="206" ht="14.25" customHeight="1">
      <c r="C206" s="49"/>
      <c r="Q206" s="51"/>
      <c r="V206" s="100"/>
      <c r="W206" s="100"/>
      <c r="X206" s="100"/>
    </row>
    <row r="207" ht="14.25" customHeight="1">
      <c r="C207" s="49"/>
      <c r="Q207" s="51"/>
      <c r="V207" s="100"/>
      <c r="W207" s="100"/>
      <c r="X207" s="100"/>
    </row>
    <row r="208" ht="14.25" customHeight="1">
      <c r="C208" s="49"/>
      <c r="Q208" s="51"/>
      <c r="V208" s="100"/>
      <c r="W208" s="100"/>
      <c r="X208" s="100"/>
    </row>
    <row r="209" ht="14.25" customHeight="1">
      <c r="C209" s="49"/>
      <c r="Q209" s="51"/>
      <c r="V209" s="100"/>
      <c r="W209" s="100"/>
      <c r="X209" s="100"/>
    </row>
    <row r="210" ht="14.25" customHeight="1">
      <c r="C210" s="49"/>
      <c r="Q210" s="51"/>
      <c r="V210" s="100"/>
      <c r="W210" s="100"/>
      <c r="X210" s="100"/>
    </row>
    <row r="211" ht="14.25" customHeight="1">
      <c r="C211" s="49"/>
      <c r="Q211" s="51"/>
      <c r="V211" s="100"/>
      <c r="W211" s="100"/>
      <c r="X211" s="100"/>
    </row>
    <row r="212" ht="14.25" customHeight="1">
      <c r="C212" s="49"/>
      <c r="Q212" s="51"/>
      <c r="V212" s="100"/>
      <c r="W212" s="100"/>
      <c r="X212" s="100"/>
    </row>
    <row r="213" ht="14.25" customHeight="1">
      <c r="C213" s="49"/>
      <c r="Q213" s="51"/>
      <c r="V213" s="100"/>
      <c r="W213" s="100"/>
      <c r="X213" s="100"/>
    </row>
    <row r="214" ht="14.25" customHeight="1">
      <c r="C214" s="49"/>
      <c r="Q214" s="51"/>
      <c r="V214" s="100"/>
      <c r="W214" s="100"/>
      <c r="X214" s="100"/>
    </row>
    <row r="215" ht="14.25" customHeight="1">
      <c r="C215" s="49"/>
      <c r="Q215" s="51"/>
      <c r="V215" s="100"/>
      <c r="W215" s="100"/>
      <c r="X215" s="100"/>
    </row>
    <row r="216" ht="14.25" customHeight="1">
      <c r="C216" s="49"/>
      <c r="Q216" s="51"/>
      <c r="V216" s="100"/>
      <c r="W216" s="100"/>
      <c r="X216" s="100"/>
    </row>
    <row r="217" ht="14.25" customHeight="1">
      <c r="C217" s="49"/>
      <c r="Q217" s="51"/>
      <c r="V217" s="100"/>
      <c r="W217" s="100"/>
      <c r="X217" s="100"/>
    </row>
    <row r="218" ht="14.25" customHeight="1">
      <c r="C218" s="49"/>
      <c r="Q218" s="51"/>
      <c r="V218" s="100"/>
      <c r="W218" s="100"/>
      <c r="X218" s="100"/>
    </row>
    <row r="219" ht="14.25" customHeight="1">
      <c r="C219" s="49"/>
      <c r="Q219" s="51"/>
      <c r="V219" s="100"/>
      <c r="W219" s="100"/>
      <c r="X219" s="100"/>
    </row>
    <row r="220" ht="14.25" customHeight="1">
      <c r="C220" s="49"/>
      <c r="Q220" s="51"/>
      <c r="V220" s="100"/>
      <c r="W220" s="100"/>
      <c r="X220" s="100"/>
    </row>
    <row r="221" ht="14.25" customHeight="1">
      <c r="C221" s="49"/>
      <c r="Q221" s="51"/>
      <c r="V221" s="100"/>
      <c r="W221" s="100"/>
      <c r="X221" s="100"/>
    </row>
    <row r="222" ht="14.25" customHeight="1">
      <c r="C222" s="49"/>
      <c r="Q222" s="51"/>
      <c r="V222" s="100"/>
      <c r="W222" s="100"/>
      <c r="X222" s="100"/>
    </row>
    <row r="223" ht="14.25" customHeight="1">
      <c r="C223" s="49"/>
      <c r="Q223" s="51"/>
      <c r="V223" s="100"/>
      <c r="W223" s="100"/>
      <c r="X223" s="100"/>
    </row>
    <row r="224" ht="14.25" customHeight="1">
      <c r="C224" s="49"/>
      <c r="Q224" s="51"/>
      <c r="V224" s="100"/>
      <c r="W224" s="100"/>
      <c r="X224" s="100"/>
    </row>
    <row r="225" ht="14.25" customHeight="1">
      <c r="C225" s="49"/>
      <c r="Q225" s="51"/>
      <c r="V225" s="100"/>
      <c r="W225" s="100"/>
      <c r="X225" s="100"/>
    </row>
    <row r="226" ht="14.25" customHeight="1">
      <c r="C226" s="49"/>
      <c r="Q226" s="51"/>
      <c r="V226" s="100"/>
      <c r="W226" s="100"/>
      <c r="X226" s="100"/>
    </row>
    <row r="227" ht="14.25" customHeight="1">
      <c r="C227" s="49"/>
      <c r="Q227" s="51"/>
      <c r="V227" s="100"/>
      <c r="W227" s="100"/>
      <c r="X227" s="100"/>
    </row>
    <row r="228" ht="14.25" customHeight="1">
      <c r="C228" s="49"/>
      <c r="Q228" s="51"/>
      <c r="V228" s="100"/>
      <c r="W228" s="100"/>
      <c r="X228" s="100"/>
    </row>
    <row r="229" ht="14.25" customHeight="1">
      <c r="C229" s="49"/>
      <c r="Q229" s="51"/>
      <c r="V229" s="100"/>
      <c r="W229" s="100"/>
      <c r="X229" s="100"/>
    </row>
    <row r="230" ht="14.25" customHeight="1">
      <c r="C230" s="49"/>
      <c r="Q230" s="51"/>
      <c r="V230" s="100"/>
      <c r="W230" s="100"/>
      <c r="X230" s="100"/>
    </row>
    <row r="231" ht="14.25" customHeight="1">
      <c r="C231" s="49"/>
      <c r="Q231" s="51"/>
      <c r="V231" s="100"/>
      <c r="W231" s="100"/>
      <c r="X231" s="100"/>
    </row>
    <row r="232" ht="14.25" customHeight="1">
      <c r="C232" s="49"/>
      <c r="Q232" s="51"/>
      <c r="V232" s="100"/>
      <c r="W232" s="100"/>
      <c r="X232" s="100"/>
    </row>
    <row r="233" ht="14.25" customHeight="1">
      <c r="C233" s="49"/>
      <c r="Q233" s="51"/>
      <c r="V233" s="100"/>
      <c r="W233" s="100"/>
      <c r="X233" s="100"/>
    </row>
    <row r="234" ht="14.25" customHeight="1">
      <c r="C234" s="49"/>
      <c r="Q234" s="51"/>
      <c r="V234" s="100"/>
      <c r="W234" s="100"/>
      <c r="X234" s="100"/>
    </row>
    <row r="235" ht="14.25" customHeight="1">
      <c r="C235" s="49"/>
      <c r="Q235" s="51"/>
      <c r="V235" s="100"/>
      <c r="W235" s="100"/>
      <c r="X235" s="100"/>
    </row>
    <row r="236" ht="14.25" customHeight="1">
      <c r="C236" s="49"/>
      <c r="Q236" s="51"/>
      <c r="V236" s="100"/>
      <c r="W236" s="100"/>
      <c r="X236" s="100"/>
    </row>
    <row r="237" ht="14.25" customHeight="1">
      <c r="C237" s="49"/>
      <c r="Q237" s="51"/>
      <c r="V237" s="100"/>
      <c r="W237" s="100"/>
      <c r="X237" s="100"/>
    </row>
    <row r="238" ht="14.25" customHeight="1">
      <c r="C238" s="49"/>
      <c r="Q238" s="51"/>
      <c r="V238" s="100"/>
      <c r="W238" s="100"/>
      <c r="X238" s="100"/>
    </row>
    <row r="239" ht="14.25" customHeight="1">
      <c r="C239" s="49"/>
      <c r="Q239" s="51"/>
      <c r="V239" s="100"/>
      <c r="W239" s="100"/>
      <c r="X239" s="100"/>
    </row>
    <row r="240" ht="14.25" customHeight="1">
      <c r="C240" s="49"/>
      <c r="Q240" s="51"/>
      <c r="V240" s="100"/>
      <c r="W240" s="100"/>
      <c r="X240" s="100"/>
    </row>
    <row r="241" ht="14.25" customHeight="1">
      <c r="C241" s="49"/>
      <c r="Q241" s="51"/>
      <c r="V241" s="100"/>
      <c r="W241" s="100"/>
      <c r="X241" s="100"/>
    </row>
    <row r="242" ht="14.25" customHeight="1">
      <c r="C242" s="49"/>
      <c r="Q242" s="51"/>
      <c r="V242" s="100"/>
      <c r="W242" s="100"/>
      <c r="X242" s="100"/>
    </row>
    <row r="243" ht="14.25" customHeight="1">
      <c r="C243" s="49"/>
      <c r="Q243" s="51"/>
      <c r="V243" s="100"/>
      <c r="W243" s="100"/>
      <c r="X243" s="100"/>
    </row>
    <row r="244" ht="14.25" customHeight="1">
      <c r="C244" s="49"/>
      <c r="Q244" s="51"/>
      <c r="V244" s="100"/>
      <c r="W244" s="100"/>
      <c r="X244" s="100"/>
    </row>
    <row r="245" ht="14.25" customHeight="1">
      <c r="C245" s="49"/>
      <c r="Q245" s="51"/>
      <c r="V245" s="100"/>
      <c r="W245" s="100"/>
      <c r="X245" s="100"/>
    </row>
    <row r="246" ht="14.25" customHeight="1">
      <c r="C246" s="49"/>
      <c r="Q246" s="51"/>
      <c r="V246" s="100"/>
      <c r="W246" s="100"/>
      <c r="X246" s="100"/>
    </row>
    <row r="247" ht="14.25" customHeight="1">
      <c r="C247" s="49"/>
      <c r="Q247" s="51"/>
      <c r="V247" s="100"/>
      <c r="W247" s="100"/>
      <c r="X247" s="100"/>
    </row>
    <row r="248" ht="14.25" customHeight="1">
      <c r="C248" s="49"/>
      <c r="Q248" s="51"/>
      <c r="V248" s="100"/>
      <c r="W248" s="100"/>
      <c r="X248" s="100"/>
    </row>
    <row r="249" ht="14.25" customHeight="1">
      <c r="C249" s="49"/>
      <c r="Q249" s="51"/>
      <c r="V249" s="100"/>
      <c r="W249" s="100"/>
      <c r="X249" s="100"/>
    </row>
    <row r="250" ht="14.25" customHeight="1">
      <c r="C250" s="49"/>
      <c r="Q250" s="51"/>
      <c r="V250" s="100"/>
      <c r="W250" s="100"/>
      <c r="X250" s="100"/>
    </row>
    <row r="251" ht="14.25" customHeight="1">
      <c r="C251" s="49"/>
      <c r="Q251" s="51"/>
      <c r="V251" s="100"/>
      <c r="W251" s="100"/>
      <c r="X251" s="100"/>
    </row>
    <row r="252" ht="14.25" customHeight="1">
      <c r="C252" s="49"/>
      <c r="Q252" s="51"/>
      <c r="V252" s="100"/>
      <c r="W252" s="100"/>
      <c r="X252" s="100"/>
    </row>
    <row r="253" ht="14.25" customHeight="1">
      <c r="C253" s="49"/>
      <c r="Q253" s="51"/>
      <c r="V253" s="100"/>
      <c r="W253" s="100"/>
      <c r="X253" s="100"/>
    </row>
    <row r="254" ht="14.25" customHeight="1">
      <c r="C254" s="49"/>
      <c r="Q254" s="51"/>
      <c r="V254" s="100"/>
      <c r="W254" s="100"/>
      <c r="X254" s="100"/>
    </row>
    <row r="255" ht="14.25" customHeight="1">
      <c r="C255" s="49"/>
      <c r="Q255" s="51"/>
      <c r="V255" s="100"/>
      <c r="W255" s="100"/>
      <c r="X255" s="100"/>
    </row>
    <row r="256" ht="14.25" customHeight="1">
      <c r="C256" s="49"/>
      <c r="Q256" s="51"/>
      <c r="V256" s="100"/>
      <c r="W256" s="100"/>
      <c r="X256" s="100"/>
    </row>
    <row r="257" ht="14.25" customHeight="1">
      <c r="C257" s="49"/>
      <c r="Q257" s="51"/>
      <c r="V257" s="100"/>
      <c r="W257" s="100"/>
      <c r="X257" s="100"/>
    </row>
    <row r="258" ht="14.25" customHeight="1">
      <c r="C258" s="49"/>
      <c r="Q258" s="51"/>
      <c r="V258" s="100"/>
      <c r="W258" s="100"/>
      <c r="X258" s="100"/>
    </row>
    <row r="259" ht="14.25" customHeight="1">
      <c r="C259" s="49"/>
      <c r="Q259" s="51"/>
      <c r="V259" s="100"/>
      <c r="W259" s="100"/>
      <c r="X259" s="100"/>
    </row>
    <row r="260" ht="14.25" customHeight="1">
      <c r="C260" s="49"/>
      <c r="Q260" s="51"/>
      <c r="V260" s="100"/>
      <c r="W260" s="100"/>
      <c r="X260" s="100"/>
    </row>
    <row r="261" ht="14.25" customHeight="1">
      <c r="C261" s="49"/>
      <c r="Q261" s="51"/>
      <c r="V261" s="100"/>
      <c r="W261" s="100"/>
      <c r="X261" s="100"/>
    </row>
    <row r="262" ht="14.25" customHeight="1">
      <c r="C262" s="49"/>
      <c r="Q262" s="51"/>
      <c r="V262" s="100"/>
      <c r="W262" s="100"/>
      <c r="X262" s="100"/>
    </row>
    <row r="263" ht="14.25" customHeight="1">
      <c r="C263" s="49"/>
      <c r="Q263" s="51"/>
      <c r="V263" s="100"/>
      <c r="W263" s="100"/>
      <c r="X263" s="100"/>
    </row>
    <row r="264" ht="14.25" customHeight="1">
      <c r="C264" s="49"/>
      <c r="Q264" s="51"/>
      <c r="V264" s="100"/>
      <c r="W264" s="100"/>
      <c r="X264" s="100"/>
    </row>
    <row r="265" ht="14.25" customHeight="1">
      <c r="C265" s="49"/>
      <c r="Q265" s="51"/>
      <c r="V265" s="100"/>
      <c r="W265" s="100"/>
      <c r="X265" s="100"/>
    </row>
    <row r="266" ht="14.25" customHeight="1">
      <c r="C266" s="49"/>
      <c r="Q266" s="51"/>
      <c r="V266" s="100"/>
      <c r="W266" s="100"/>
      <c r="X266" s="100"/>
    </row>
    <row r="267" ht="14.25" customHeight="1">
      <c r="C267" s="49"/>
      <c r="Q267" s="51"/>
      <c r="V267" s="100"/>
      <c r="W267" s="100"/>
      <c r="X267" s="100"/>
    </row>
    <row r="268" ht="14.25" customHeight="1">
      <c r="C268" s="49"/>
      <c r="Q268" s="51"/>
      <c r="V268" s="100"/>
      <c r="W268" s="100"/>
      <c r="X268" s="100"/>
    </row>
    <row r="269" ht="14.25" customHeight="1">
      <c r="C269" s="49"/>
      <c r="Q269" s="51"/>
      <c r="V269" s="100"/>
      <c r="W269" s="100"/>
      <c r="X269" s="100"/>
    </row>
    <row r="270" ht="14.25" customHeight="1">
      <c r="C270" s="49"/>
      <c r="Q270" s="51"/>
      <c r="V270" s="100"/>
      <c r="W270" s="100"/>
      <c r="X270" s="100"/>
    </row>
    <row r="271" ht="14.25" customHeight="1">
      <c r="C271" s="49"/>
      <c r="Q271" s="51"/>
      <c r="V271" s="100"/>
      <c r="W271" s="100"/>
      <c r="X271" s="100"/>
    </row>
    <row r="272" ht="14.25" customHeight="1">
      <c r="C272" s="49"/>
      <c r="Q272" s="51"/>
      <c r="V272" s="100"/>
      <c r="W272" s="100"/>
      <c r="X272" s="100"/>
    </row>
    <row r="273" ht="14.25" customHeight="1">
      <c r="C273" s="49"/>
      <c r="Q273" s="51"/>
      <c r="V273" s="100"/>
      <c r="W273" s="100"/>
      <c r="X273" s="100"/>
    </row>
    <row r="274" ht="14.25" customHeight="1">
      <c r="C274" s="49"/>
      <c r="Q274" s="51"/>
      <c r="V274" s="100"/>
      <c r="W274" s="100"/>
      <c r="X274" s="100"/>
    </row>
    <row r="275" ht="14.25" customHeight="1">
      <c r="C275" s="49"/>
      <c r="Q275" s="51"/>
      <c r="V275" s="100"/>
      <c r="W275" s="100"/>
      <c r="X275" s="100"/>
    </row>
    <row r="276" ht="14.25" customHeight="1">
      <c r="C276" s="49"/>
      <c r="Q276" s="51"/>
      <c r="V276" s="100"/>
      <c r="W276" s="100"/>
      <c r="X276" s="100"/>
    </row>
    <row r="277" ht="14.25" customHeight="1">
      <c r="C277" s="49"/>
      <c r="Q277" s="51"/>
      <c r="V277" s="100"/>
      <c r="W277" s="100"/>
      <c r="X277" s="100"/>
    </row>
    <row r="278" ht="14.25" customHeight="1">
      <c r="C278" s="49"/>
      <c r="Q278" s="51"/>
      <c r="V278" s="100"/>
      <c r="W278" s="100"/>
      <c r="X278" s="100"/>
    </row>
    <row r="279" ht="14.25" customHeight="1">
      <c r="C279" s="49"/>
      <c r="Q279" s="51"/>
      <c r="V279" s="100"/>
      <c r="W279" s="100"/>
      <c r="X279" s="100"/>
    </row>
    <row r="280" ht="14.25" customHeight="1">
      <c r="C280" s="49"/>
      <c r="Q280" s="51"/>
      <c r="V280" s="100"/>
      <c r="W280" s="100"/>
      <c r="X280" s="100"/>
    </row>
    <row r="281" ht="14.25" customHeight="1">
      <c r="C281" s="49"/>
      <c r="Q281" s="51"/>
      <c r="V281" s="100"/>
      <c r="W281" s="100"/>
      <c r="X281" s="100"/>
    </row>
    <row r="282" ht="14.25" customHeight="1">
      <c r="C282" s="49"/>
      <c r="Q282" s="51"/>
      <c r="V282" s="100"/>
      <c r="W282" s="100"/>
      <c r="X282" s="100"/>
    </row>
    <row r="283" ht="14.25" customHeight="1">
      <c r="C283" s="49"/>
      <c r="Q283" s="51"/>
      <c r="V283" s="100"/>
      <c r="W283" s="100"/>
      <c r="X283" s="100"/>
    </row>
    <row r="284" ht="14.25" customHeight="1">
      <c r="C284" s="49"/>
      <c r="Q284" s="51"/>
      <c r="V284" s="100"/>
      <c r="W284" s="100"/>
      <c r="X284" s="100"/>
    </row>
    <row r="285" ht="14.25" customHeight="1">
      <c r="C285" s="49"/>
      <c r="Q285" s="51"/>
      <c r="V285" s="100"/>
      <c r="W285" s="100"/>
      <c r="X285" s="100"/>
    </row>
    <row r="286" ht="14.25" customHeight="1">
      <c r="C286" s="49"/>
      <c r="Q286" s="51"/>
      <c r="V286" s="100"/>
      <c r="W286" s="100"/>
      <c r="X286" s="100"/>
    </row>
    <row r="287" ht="14.25" customHeight="1">
      <c r="C287" s="49"/>
      <c r="Q287" s="51"/>
      <c r="V287" s="100"/>
      <c r="W287" s="100"/>
      <c r="X287" s="100"/>
    </row>
    <row r="288" ht="14.25" customHeight="1">
      <c r="C288" s="49"/>
      <c r="Q288" s="51"/>
      <c r="V288" s="100"/>
      <c r="W288" s="100"/>
      <c r="X288" s="100"/>
    </row>
    <row r="289" ht="14.25" customHeight="1">
      <c r="C289" s="49"/>
      <c r="Q289" s="51"/>
      <c r="V289" s="100"/>
      <c r="W289" s="100"/>
      <c r="X289" s="100"/>
    </row>
    <row r="290" ht="14.25" customHeight="1">
      <c r="C290" s="49"/>
      <c r="Q290" s="51"/>
      <c r="V290" s="100"/>
      <c r="W290" s="100"/>
      <c r="X290" s="100"/>
    </row>
    <row r="291" ht="14.25" customHeight="1">
      <c r="C291" s="49"/>
      <c r="Q291" s="51"/>
      <c r="V291" s="100"/>
      <c r="W291" s="100"/>
      <c r="X291" s="100"/>
    </row>
    <row r="292" ht="14.25" customHeight="1">
      <c r="C292" s="49"/>
      <c r="Q292" s="51"/>
      <c r="V292" s="100"/>
      <c r="W292" s="100"/>
      <c r="X292" s="100"/>
    </row>
    <row r="293" ht="14.25" customHeight="1">
      <c r="C293" s="49"/>
      <c r="Q293" s="51"/>
      <c r="V293" s="100"/>
      <c r="W293" s="100"/>
      <c r="X293" s="100"/>
    </row>
    <row r="294" ht="14.25" customHeight="1">
      <c r="C294" s="49"/>
      <c r="Q294" s="51"/>
      <c r="V294" s="100"/>
      <c r="W294" s="100"/>
      <c r="X294" s="100"/>
    </row>
    <row r="295" ht="14.25" customHeight="1">
      <c r="C295" s="49"/>
      <c r="Q295" s="51"/>
      <c r="V295" s="100"/>
      <c r="W295" s="100"/>
      <c r="X295" s="100"/>
    </row>
    <row r="296" ht="14.25" customHeight="1">
      <c r="C296" s="49"/>
      <c r="Q296" s="51"/>
      <c r="V296" s="100"/>
      <c r="W296" s="100"/>
      <c r="X296" s="100"/>
    </row>
    <row r="297" ht="14.25" customHeight="1">
      <c r="C297" s="49"/>
      <c r="Q297" s="51"/>
      <c r="V297" s="100"/>
      <c r="W297" s="100"/>
      <c r="X297" s="100"/>
    </row>
    <row r="298" ht="14.25" customHeight="1">
      <c r="C298" s="49"/>
      <c r="Q298" s="51"/>
      <c r="V298" s="100"/>
      <c r="W298" s="100"/>
      <c r="X298" s="100"/>
    </row>
    <row r="299" ht="14.25" customHeight="1">
      <c r="C299" s="49"/>
      <c r="Q299" s="51"/>
      <c r="V299" s="100"/>
      <c r="W299" s="100"/>
      <c r="X299" s="100"/>
    </row>
    <row r="300" ht="14.25" customHeight="1">
      <c r="C300" s="49"/>
      <c r="Q300" s="51"/>
      <c r="V300" s="100"/>
      <c r="W300" s="100"/>
      <c r="X300" s="100"/>
    </row>
    <row r="301" ht="14.25" customHeight="1">
      <c r="C301" s="49"/>
      <c r="Q301" s="51"/>
      <c r="V301" s="100"/>
      <c r="W301" s="100"/>
      <c r="X301" s="100"/>
    </row>
    <row r="302" ht="14.25" customHeight="1">
      <c r="C302" s="49"/>
      <c r="Q302" s="51"/>
      <c r="V302" s="100"/>
      <c r="W302" s="100"/>
      <c r="X302" s="100"/>
    </row>
    <row r="303" ht="14.25" customHeight="1">
      <c r="C303" s="49"/>
      <c r="Q303" s="51"/>
      <c r="V303" s="100"/>
      <c r="W303" s="100"/>
      <c r="X303" s="100"/>
    </row>
    <row r="304" ht="14.25" customHeight="1">
      <c r="C304" s="49"/>
      <c r="Q304" s="51"/>
      <c r="V304" s="100"/>
      <c r="W304" s="100"/>
      <c r="X304" s="100"/>
    </row>
    <row r="305" ht="14.25" customHeight="1">
      <c r="C305" s="49"/>
      <c r="Q305" s="51"/>
      <c r="V305" s="100"/>
      <c r="W305" s="100"/>
      <c r="X305" s="100"/>
    </row>
    <row r="306" ht="14.25" customHeight="1">
      <c r="C306" s="49"/>
      <c r="Q306" s="51"/>
      <c r="V306" s="100"/>
      <c r="W306" s="100"/>
      <c r="X306" s="100"/>
    </row>
    <row r="307" ht="14.25" customHeight="1">
      <c r="C307" s="49"/>
      <c r="Q307" s="51"/>
      <c r="V307" s="100"/>
      <c r="W307" s="100"/>
      <c r="X307" s="100"/>
    </row>
    <row r="308" ht="14.25" customHeight="1">
      <c r="C308" s="49"/>
      <c r="Q308" s="51"/>
      <c r="V308" s="100"/>
      <c r="W308" s="100"/>
      <c r="X308" s="100"/>
    </row>
    <row r="309" ht="14.25" customHeight="1">
      <c r="C309" s="49"/>
      <c r="Q309" s="51"/>
      <c r="V309" s="100"/>
      <c r="W309" s="100"/>
      <c r="X309" s="100"/>
    </row>
    <row r="310" ht="14.25" customHeight="1">
      <c r="C310" s="49"/>
      <c r="Q310" s="51"/>
      <c r="V310" s="100"/>
      <c r="W310" s="100"/>
      <c r="X310" s="100"/>
    </row>
    <row r="311" ht="14.25" customHeight="1">
      <c r="C311" s="49"/>
      <c r="Q311" s="51"/>
      <c r="V311" s="100"/>
      <c r="W311" s="100"/>
      <c r="X311" s="100"/>
    </row>
    <row r="312" ht="14.25" customHeight="1">
      <c r="C312" s="49"/>
      <c r="Q312" s="51"/>
      <c r="V312" s="100"/>
      <c r="W312" s="100"/>
      <c r="X312" s="100"/>
    </row>
    <row r="313" ht="14.25" customHeight="1">
      <c r="C313" s="49"/>
      <c r="Q313" s="51"/>
      <c r="V313" s="100"/>
      <c r="W313" s="100"/>
      <c r="X313" s="100"/>
    </row>
    <row r="314" ht="14.25" customHeight="1">
      <c r="C314" s="49"/>
      <c r="Q314" s="51"/>
      <c r="V314" s="100"/>
      <c r="W314" s="100"/>
      <c r="X314" s="100"/>
    </row>
    <row r="315" ht="14.25" customHeight="1">
      <c r="C315" s="49"/>
      <c r="Q315" s="51"/>
      <c r="V315" s="100"/>
      <c r="W315" s="100"/>
      <c r="X315" s="100"/>
    </row>
    <row r="316" ht="14.25" customHeight="1">
      <c r="C316" s="49"/>
      <c r="Q316" s="51"/>
      <c r="V316" s="100"/>
      <c r="W316" s="100"/>
      <c r="X316" s="100"/>
    </row>
    <row r="317" ht="14.25" customHeight="1">
      <c r="C317" s="49"/>
      <c r="Q317" s="51"/>
      <c r="V317" s="100"/>
      <c r="W317" s="100"/>
      <c r="X317" s="100"/>
    </row>
    <row r="318" ht="14.25" customHeight="1">
      <c r="C318" s="49"/>
      <c r="Q318" s="51"/>
      <c r="V318" s="100"/>
      <c r="W318" s="100"/>
      <c r="X318" s="100"/>
    </row>
    <row r="319" ht="14.25" customHeight="1">
      <c r="C319" s="49"/>
      <c r="Q319" s="51"/>
      <c r="V319" s="100"/>
      <c r="W319" s="100"/>
      <c r="X319" s="100"/>
    </row>
    <row r="320" ht="14.25" customHeight="1">
      <c r="C320" s="49"/>
      <c r="Q320" s="51"/>
      <c r="V320" s="100"/>
      <c r="W320" s="100"/>
      <c r="X320" s="100"/>
    </row>
    <row r="321" ht="14.25" customHeight="1">
      <c r="C321" s="49"/>
      <c r="Q321" s="51"/>
      <c r="V321" s="100"/>
      <c r="W321" s="100"/>
      <c r="X321" s="100"/>
    </row>
    <row r="322" ht="14.25" customHeight="1">
      <c r="C322" s="49"/>
      <c r="Q322" s="51"/>
      <c r="V322" s="100"/>
      <c r="W322" s="100"/>
      <c r="X322" s="100"/>
    </row>
    <row r="323" ht="14.25" customHeight="1">
      <c r="C323" s="49"/>
      <c r="Q323" s="51"/>
      <c r="V323" s="100"/>
      <c r="W323" s="100"/>
      <c r="X323" s="100"/>
    </row>
    <row r="324" ht="14.25" customHeight="1">
      <c r="C324" s="49"/>
      <c r="Q324" s="51"/>
      <c r="V324" s="100"/>
      <c r="W324" s="100"/>
      <c r="X324" s="100"/>
    </row>
    <row r="325" ht="14.25" customHeight="1">
      <c r="C325" s="49"/>
      <c r="Q325" s="51"/>
      <c r="V325" s="100"/>
      <c r="W325" s="100"/>
      <c r="X325" s="100"/>
    </row>
    <row r="326" ht="14.25" customHeight="1">
      <c r="C326" s="49"/>
      <c r="Q326" s="51"/>
      <c r="V326" s="100"/>
      <c r="W326" s="100"/>
      <c r="X326" s="100"/>
    </row>
    <row r="327" ht="14.25" customHeight="1">
      <c r="C327" s="49"/>
      <c r="Q327" s="51"/>
      <c r="V327" s="100"/>
      <c r="W327" s="100"/>
      <c r="X327" s="100"/>
    </row>
    <row r="328" ht="14.25" customHeight="1">
      <c r="C328" s="49"/>
      <c r="Q328" s="51"/>
      <c r="V328" s="100"/>
      <c r="W328" s="100"/>
      <c r="X328" s="100"/>
    </row>
    <row r="329" ht="14.25" customHeight="1">
      <c r="C329" s="49"/>
      <c r="Q329" s="51"/>
      <c r="V329" s="100"/>
      <c r="W329" s="100"/>
      <c r="X329" s="100"/>
    </row>
    <row r="330" ht="14.25" customHeight="1">
      <c r="C330" s="49"/>
      <c r="Q330" s="51"/>
      <c r="V330" s="100"/>
      <c r="W330" s="100"/>
      <c r="X330" s="100"/>
    </row>
    <row r="331" ht="14.25" customHeight="1">
      <c r="C331" s="49"/>
      <c r="Q331" s="51"/>
      <c r="V331" s="100"/>
      <c r="W331" s="100"/>
      <c r="X331" s="100"/>
    </row>
    <row r="332" ht="14.25" customHeight="1">
      <c r="C332" s="49"/>
      <c r="Q332" s="51"/>
      <c r="V332" s="100"/>
      <c r="W332" s="100"/>
      <c r="X332" s="100"/>
    </row>
    <row r="333" ht="14.25" customHeight="1">
      <c r="C333" s="49"/>
      <c r="Q333" s="51"/>
      <c r="V333" s="100"/>
      <c r="W333" s="100"/>
      <c r="X333" s="100"/>
    </row>
    <row r="334" ht="14.25" customHeight="1">
      <c r="C334" s="49"/>
      <c r="Q334" s="51"/>
      <c r="V334" s="100"/>
      <c r="W334" s="100"/>
      <c r="X334" s="100"/>
    </row>
    <row r="335" ht="14.25" customHeight="1">
      <c r="C335" s="49"/>
      <c r="Q335" s="51"/>
      <c r="V335" s="100"/>
      <c r="W335" s="100"/>
      <c r="X335" s="100"/>
    </row>
    <row r="336" ht="14.25" customHeight="1">
      <c r="C336" s="49"/>
      <c r="Q336" s="51"/>
      <c r="V336" s="100"/>
      <c r="W336" s="100"/>
      <c r="X336" s="100"/>
    </row>
    <row r="337" ht="14.25" customHeight="1">
      <c r="C337" s="49"/>
      <c r="Q337" s="51"/>
      <c r="V337" s="100"/>
      <c r="W337" s="100"/>
      <c r="X337" s="100"/>
    </row>
    <row r="338" ht="14.25" customHeight="1">
      <c r="C338" s="49"/>
      <c r="Q338" s="51"/>
      <c r="V338" s="100"/>
      <c r="W338" s="100"/>
      <c r="X338" s="100"/>
    </row>
    <row r="339" ht="14.25" customHeight="1">
      <c r="C339" s="49"/>
      <c r="Q339" s="51"/>
      <c r="V339" s="100"/>
      <c r="W339" s="100"/>
      <c r="X339" s="100"/>
    </row>
    <row r="340" ht="14.25" customHeight="1">
      <c r="C340" s="49"/>
      <c r="Q340" s="51"/>
      <c r="V340" s="100"/>
      <c r="W340" s="100"/>
      <c r="X340" s="100"/>
    </row>
    <row r="341" ht="14.25" customHeight="1">
      <c r="C341" s="49"/>
      <c r="Q341" s="51"/>
      <c r="V341" s="100"/>
      <c r="W341" s="100"/>
      <c r="X341" s="100"/>
    </row>
    <row r="342" ht="14.25" customHeight="1">
      <c r="C342" s="49"/>
      <c r="Q342" s="51"/>
      <c r="V342" s="100"/>
      <c r="W342" s="100"/>
      <c r="X342" s="100"/>
    </row>
    <row r="343" ht="14.25" customHeight="1">
      <c r="C343" s="49"/>
      <c r="Q343" s="51"/>
      <c r="V343" s="100"/>
      <c r="W343" s="100"/>
      <c r="X343" s="100"/>
    </row>
    <row r="344" ht="14.25" customHeight="1">
      <c r="C344" s="49"/>
      <c r="Q344" s="51"/>
      <c r="V344" s="100"/>
      <c r="W344" s="100"/>
      <c r="X344" s="100"/>
    </row>
    <row r="345" ht="14.25" customHeight="1">
      <c r="C345" s="49"/>
      <c r="Q345" s="51"/>
      <c r="V345" s="100"/>
      <c r="W345" s="100"/>
      <c r="X345" s="100"/>
    </row>
    <row r="346" ht="14.25" customHeight="1">
      <c r="C346" s="49"/>
      <c r="Q346" s="51"/>
      <c r="V346" s="100"/>
      <c r="W346" s="100"/>
      <c r="X346" s="100"/>
    </row>
    <row r="347" ht="14.25" customHeight="1">
      <c r="C347" s="49"/>
      <c r="Q347" s="51"/>
      <c r="V347" s="100"/>
      <c r="W347" s="100"/>
      <c r="X347" s="100"/>
    </row>
    <row r="348" ht="14.25" customHeight="1">
      <c r="C348" s="49"/>
      <c r="Q348" s="51"/>
      <c r="V348" s="100"/>
      <c r="W348" s="100"/>
      <c r="X348" s="100"/>
    </row>
    <row r="349" ht="14.25" customHeight="1">
      <c r="C349" s="49"/>
      <c r="Q349" s="51"/>
      <c r="V349" s="100"/>
      <c r="W349" s="100"/>
      <c r="X349" s="100"/>
    </row>
    <row r="350" ht="14.25" customHeight="1">
      <c r="C350" s="49"/>
      <c r="Q350" s="51"/>
      <c r="V350" s="100"/>
      <c r="W350" s="100"/>
      <c r="X350" s="100"/>
    </row>
    <row r="351" ht="14.25" customHeight="1">
      <c r="C351" s="49"/>
      <c r="Q351" s="51"/>
      <c r="V351" s="100"/>
      <c r="W351" s="100"/>
      <c r="X351" s="100"/>
    </row>
    <row r="352" ht="14.25" customHeight="1">
      <c r="C352" s="49"/>
      <c r="Q352" s="51"/>
      <c r="V352" s="100"/>
      <c r="W352" s="100"/>
      <c r="X352" s="100"/>
    </row>
    <row r="353" ht="14.25" customHeight="1">
      <c r="C353" s="49"/>
      <c r="Q353" s="51"/>
      <c r="V353" s="100"/>
      <c r="W353" s="100"/>
      <c r="X353" s="100"/>
    </row>
    <row r="354" ht="14.25" customHeight="1">
      <c r="C354" s="49"/>
      <c r="Q354" s="51"/>
      <c r="V354" s="100"/>
      <c r="W354" s="100"/>
      <c r="X354" s="100"/>
    </row>
    <row r="355" ht="14.25" customHeight="1">
      <c r="C355" s="49"/>
      <c r="Q355" s="51"/>
      <c r="V355" s="100"/>
      <c r="W355" s="100"/>
      <c r="X355" s="100"/>
    </row>
    <row r="356" ht="14.25" customHeight="1">
      <c r="C356" s="49"/>
      <c r="Q356" s="51"/>
      <c r="V356" s="100"/>
      <c r="W356" s="100"/>
      <c r="X356" s="100"/>
    </row>
    <row r="357" ht="14.25" customHeight="1">
      <c r="C357" s="49"/>
      <c r="Q357" s="51"/>
      <c r="V357" s="100"/>
      <c r="W357" s="100"/>
      <c r="X357" s="100"/>
    </row>
    <row r="358" ht="14.25" customHeight="1">
      <c r="C358" s="49"/>
      <c r="Q358" s="51"/>
      <c r="V358" s="100"/>
      <c r="W358" s="100"/>
      <c r="X358" s="100"/>
    </row>
    <row r="359" ht="14.25" customHeight="1">
      <c r="C359" s="49"/>
      <c r="Q359" s="51"/>
      <c r="V359" s="100"/>
      <c r="W359" s="100"/>
      <c r="X359" s="100"/>
    </row>
    <row r="360" ht="14.25" customHeight="1">
      <c r="C360" s="49"/>
      <c r="Q360" s="51"/>
      <c r="V360" s="100"/>
      <c r="W360" s="100"/>
      <c r="X360" s="100"/>
    </row>
    <row r="361" ht="14.25" customHeight="1">
      <c r="C361" s="49"/>
      <c r="Q361" s="51"/>
      <c r="V361" s="100"/>
      <c r="W361" s="100"/>
      <c r="X361" s="100"/>
    </row>
    <row r="362" ht="14.25" customHeight="1">
      <c r="C362" s="49"/>
      <c r="Q362" s="51"/>
      <c r="V362" s="100"/>
      <c r="W362" s="100"/>
      <c r="X362" s="100"/>
    </row>
    <row r="363" ht="14.25" customHeight="1">
      <c r="C363" s="49"/>
      <c r="Q363" s="51"/>
      <c r="V363" s="100"/>
      <c r="W363" s="100"/>
      <c r="X363" s="100"/>
    </row>
    <row r="364" ht="14.25" customHeight="1">
      <c r="C364" s="49"/>
      <c r="Q364" s="51"/>
      <c r="V364" s="100"/>
      <c r="W364" s="100"/>
      <c r="X364" s="100"/>
    </row>
    <row r="365" ht="14.25" customHeight="1">
      <c r="C365" s="49"/>
      <c r="Q365" s="51"/>
      <c r="V365" s="100"/>
      <c r="W365" s="100"/>
      <c r="X365" s="100"/>
    </row>
    <row r="366" ht="14.25" customHeight="1">
      <c r="C366" s="49"/>
      <c r="Q366" s="51"/>
      <c r="V366" s="100"/>
      <c r="W366" s="100"/>
      <c r="X366" s="100"/>
    </row>
    <row r="367" ht="14.25" customHeight="1">
      <c r="C367" s="49"/>
      <c r="Q367" s="51"/>
      <c r="V367" s="100"/>
      <c r="W367" s="100"/>
      <c r="X367" s="100"/>
    </row>
    <row r="368" ht="14.25" customHeight="1">
      <c r="C368" s="49"/>
      <c r="Q368" s="51"/>
      <c r="V368" s="100"/>
      <c r="W368" s="100"/>
      <c r="X368" s="100"/>
    </row>
    <row r="369" ht="14.25" customHeight="1">
      <c r="C369" s="49"/>
      <c r="Q369" s="51"/>
      <c r="V369" s="100"/>
      <c r="W369" s="100"/>
      <c r="X369" s="100"/>
    </row>
    <row r="370" ht="14.25" customHeight="1">
      <c r="C370" s="49"/>
      <c r="Q370" s="51"/>
      <c r="V370" s="100"/>
      <c r="W370" s="100"/>
      <c r="X370" s="100"/>
    </row>
    <row r="371" ht="14.25" customHeight="1">
      <c r="C371" s="49"/>
      <c r="Q371" s="51"/>
      <c r="V371" s="100"/>
      <c r="W371" s="100"/>
      <c r="X371" s="100"/>
    </row>
    <row r="372" ht="14.25" customHeight="1">
      <c r="C372" s="49"/>
      <c r="Q372" s="51"/>
      <c r="V372" s="100"/>
      <c r="W372" s="100"/>
      <c r="X372" s="100"/>
    </row>
    <row r="373" ht="14.25" customHeight="1">
      <c r="C373" s="49"/>
      <c r="Q373" s="51"/>
      <c r="V373" s="100"/>
      <c r="W373" s="100"/>
      <c r="X373" s="100"/>
    </row>
    <row r="374" ht="14.25" customHeight="1">
      <c r="C374" s="49"/>
      <c r="Q374" s="51"/>
      <c r="V374" s="100"/>
      <c r="W374" s="100"/>
      <c r="X374" s="100"/>
    </row>
    <row r="375" ht="14.25" customHeight="1">
      <c r="C375" s="49"/>
      <c r="Q375" s="51"/>
      <c r="V375" s="100"/>
      <c r="W375" s="100"/>
      <c r="X375" s="100"/>
    </row>
    <row r="376" ht="14.25" customHeight="1">
      <c r="C376" s="49"/>
      <c r="Q376" s="51"/>
      <c r="V376" s="100"/>
      <c r="W376" s="100"/>
      <c r="X376" s="100"/>
    </row>
    <row r="377" ht="14.25" customHeight="1">
      <c r="C377" s="49"/>
      <c r="Q377" s="51"/>
      <c r="V377" s="100"/>
      <c r="W377" s="100"/>
      <c r="X377" s="100"/>
    </row>
    <row r="378" ht="14.25" customHeight="1">
      <c r="C378" s="49"/>
      <c r="Q378" s="51"/>
      <c r="V378" s="100"/>
      <c r="W378" s="100"/>
      <c r="X378" s="100"/>
    </row>
    <row r="379" ht="14.25" customHeight="1">
      <c r="C379" s="49"/>
      <c r="Q379" s="51"/>
      <c r="V379" s="100"/>
      <c r="W379" s="100"/>
      <c r="X379" s="100"/>
    </row>
    <row r="380" ht="14.25" customHeight="1">
      <c r="C380" s="49"/>
      <c r="Q380" s="51"/>
      <c r="V380" s="100"/>
      <c r="W380" s="100"/>
      <c r="X380" s="100"/>
    </row>
    <row r="381" ht="14.25" customHeight="1">
      <c r="C381" s="49"/>
      <c r="Q381" s="51"/>
      <c r="V381" s="100"/>
      <c r="W381" s="100"/>
      <c r="X381" s="100"/>
    </row>
    <row r="382" ht="14.25" customHeight="1">
      <c r="C382" s="49"/>
      <c r="Q382" s="51"/>
      <c r="V382" s="100"/>
      <c r="W382" s="100"/>
      <c r="X382" s="100"/>
    </row>
    <row r="383" ht="14.25" customHeight="1">
      <c r="C383" s="49"/>
      <c r="Q383" s="51"/>
      <c r="V383" s="100"/>
      <c r="W383" s="100"/>
      <c r="X383" s="100"/>
    </row>
    <row r="384" ht="14.25" customHeight="1">
      <c r="C384" s="49"/>
      <c r="Q384" s="51"/>
      <c r="V384" s="100"/>
      <c r="W384" s="100"/>
      <c r="X384" s="100"/>
    </row>
    <row r="385" ht="14.25" customHeight="1">
      <c r="C385" s="49"/>
      <c r="Q385" s="51"/>
      <c r="V385" s="100"/>
      <c r="W385" s="100"/>
      <c r="X385" s="100"/>
    </row>
    <row r="386" ht="14.25" customHeight="1">
      <c r="C386" s="49"/>
      <c r="Q386" s="51"/>
      <c r="V386" s="100"/>
      <c r="W386" s="100"/>
      <c r="X386" s="100"/>
    </row>
    <row r="387" ht="14.25" customHeight="1">
      <c r="C387" s="49"/>
      <c r="Q387" s="51"/>
      <c r="V387" s="100"/>
      <c r="W387" s="100"/>
      <c r="X387" s="100"/>
    </row>
    <row r="388" ht="14.25" customHeight="1">
      <c r="C388" s="49"/>
      <c r="Q388" s="51"/>
      <c r="V388" s="100"/>
      <c r="W388" s="100"/>
      <c r="X388" s="100"/>
    </row>
    <row r="389" ht="14.25" customHeight="1">
      <c r="C389" s="49"/>
      <c r="Q389" s="51"/>
      <c r="V389" s="100"/>
      <c r="W389" s="100"/>
      <c r="X389" s="100"/>
    </row>
    <row r="390" ht="14.25" customHeight="1">
      <c r="C390" s="49"/>
      <c r="Q390" s="51"/>
      <c r="V390" s="100"/>
      <c r="W390" s="100"/>
      <c r="X390" s="100"/>
    </row>
    <row r="391" ht="14.25" customHeight="1">
      <c r="C391" s="49"/>
      <c r="Q391" s="51"/>
      <c r="V391" s="100"/>
      <c r="W391" s="100"/>
      <c r="X391" s="100"/>
    </row>
    <row r="392" ht="14.25" customHeight="1">
      <c r="C392" s="49"/>
      <c r="Q392" s="51"/>
      <c r="V392" s="100"/>
      <c r="W392" s="100"/>
      <c r="X392" s="100"/>
    </row>
    <row r="393" ht="14.25" customHeight="1">
      <c r="C393" s="49"/>
      <c r="Q393" s="51"/>
      <c r="V393" s="100"/>
      <c r="W393" s="100"/>
      <c r="X393" s="100"/>
    </row>
    <row r="394" ht="14.25" customHeight="1">
      <c r="C394" s="49"/>
      <c r="Q394" s="51"/>
      <c r="V394" s="100"/>
      <c r="W394" s="100"/>
      <c r="X394" s="100"/>
    </row>
    <row r="395" ht="14.25" customHeight="1">
      <c r="C395" s="49"/>
      <c r="Q395" s="51"/>
      <c r="V395" s="100"/>
      <c r="W395" s="100"/>
      <c r="X395" s="100"/>
    </row>
    <row r="396" ht="14.25" customHeight="1">
      <c r="C396" s="49"/>
      <c r="Q396" s="51"/>
      <c r="V396" s="100"/>
      <c r="W396" s="100"/>
      <c r="X396" s="100"/>
    </row>
    <row r="397" ht="14.25" customHeight="1">
      <c r="C397" s="49"/>
      <c r="Q397" s="51"/>
      <c r="V397" s="100"/>
      <c r="W397" s="100"/>
      <c r="X397" s="100"/>
    </row>
    <row r="398" ht="14.25" customHeight="1">
      <c r="C398" s="49"/>
      <c r="Q398" s="51"/>
      <c r="V398" s="100"/>
      <c r="W398" s="100"/>
      <c r="X398" s="100"/>
    </row>
    <row r="399" ht="14.25" customHeight="1">
      <c r="C399" s="49"/>
      <c r="Q399" s="51"/>
      <c r="V399" s="100"/>
      <c r="W399" s="100"/>
      <c r="X399" s="100"/>
    </row>
    <row r="400" ht="14.25" customHeight="1">
      <c r="C400" s="49"/>
      <c r="Q400" s="51"/>
      <c r="V400" s="100"/>
      <c r="W400" s="100"/>
      <c r="X400" s="100"/>
    </row>
    <row r="401" ht="14.25" customHeight="1">
      <c r="C401" s="49"/>
      <c r="Q401" s="51"/>
      <c r="V401" s="100"/>
      <c r="W401" s="100"/>
      <c r="X401" s="100"/>
    </row>
    <row r="402" ht="14.25" customHeight="1">
      <c r="C402" s="49"/>
      <c r="Q402" s="51"/>
      <c r="V402" s="100"/>
      <c r="W402" s="100"/>
      <c r="X402" s="100"/>
    </row>
    <row r="403" ht="14.25" customHeight="1">
      <c r="C403" s="49"/>
      <c r="Q403" s="51"/>
      <c r="V403" s="100"/>
      <c r="W403" s="100"/>
      <c r="X403" s="100"/>
    </row>
    <row r="404" ht="14.25" customHeight="1">
      <c r="C404" s="49"/>
      <c r="Q404" s="51"/>
      <c r="V404" s="100"/>
      <c r="W404" s="100"/>
      <c r="X404" s="100"/>
    </row>
    <row r="405" ht="14.25" customHeight="1">
      <c r="C405" s="49"/>
      <c r="Q405" s="51"/>
      <c r="V405" s="100"/>
      <c r="W405" s="100"/>
      <c r="X405" s="100"/>
    </row>
    <row r="406" ht="14.25" customHeight="1">
      <c r="C406" s="49"/>
      <c r="Q406" s="51"/>
      <c r="V406" s="100"/>
      <c r="W406" s="100"/>
      <c r="X406" s="100"/>
    </row>
    <row r="407" ht="14.25" customHeight="1">
      <c r="C407" s="49"/>
      <c r="Q407" s="51"/>
      <c r="V407" s="100"/>
      <c r="W407" s="100"/>
      <c r="X407" s="100"/>
    </row>
    <row r="408" ht="14.25" customHeight="1">
      <c r="C408" s="49"/>
      <c r="Q408" s="51"/>
      <c r="V408" s="100"/>
      <c r="W408" s="100"/>
      <c r="X408" s="100"/>
    </row>
    <row r="409" ht="14.25" customHeight="1">
      <c r="C409" s="49"/>
      <c r="Q409" s="51"/>
      <c r="V409" s="100"/>
      <c r="W409" s="100"/>
      <c r="X409" s="100"/>
    </row>
    <row r="410" ht="14.25" customHeight="1">
      <c r="C410" s="49"/>
      <c r="Q410" s="51"/>
      <c r="V410" s="100"/>
      <c r="W410" s="100"/>
      <c r="X410" s="100"/>
    </row>
    <row r="411" ht="14.25" customHeight="1">
      <c r="C411" s="49"/>
      <c r="Q411" s="51"/>
      <c r="V411" s="100"/>
      <c r="W411" s="100"/>
      <c r="X411" s="100"/>
    </row>
    <row r="412" ht="14.25" customHeight="1">
      <c r="C412" s="49"/>
      <c r="Q412" s="51"/>
      <c r="V412" s="100"/>
      <c r="W412" s="100"/>
      <c r="X412" s="100"/>
    </row>
    <row r="413" ht="14.25" customHeight="1">
      <c r="C413" s="49"/>
      <c r="Q413" s="51"/>
      <c r="V413" s="100"/>
      <c r="W413" s="100"/>
      <c r="X413" s="100"/>
    </row>
    <row r="414" ht="14.25" customHeight="1">
      <c r="C414" s="49"/>
      <c r="Q414" s="51"/>
      <c r="V414" s="100"/>
      <c r="W414" s="100"/>
      <c r="X414" s="100"/>
    </row>
    <row r="415" ht="14.25" customHeight="1">
      <c r="C415" s="49"/>
      <c r="Q415" s="51"/>
      <c r="V415" s="100"/>
      <c r="W415" s="100"/>
      <c r="X415" s="100"/>
    </row>
    <row r="416" ht="14.25" customHeight="1">
      <c r="C416" s="49"/>
      <c r="Q416" s="51"/>
      <c r="V416" s="100"/>
      <c r="W416" s="100"/>
      <c r="X416" s="100"/>
    </row>
    <row r="417" ht="14.25" customHeight="1">
      <c r="C417" s="49"/>
      <c r="Q417" s="51"/>
      <c r="V417" s="100"/>
      <c r="W417" s="100"/>
      <c r="X417" s="100"/>
    </row>
    <row r="418" ht="14.25" customHeight="1">
      <c r="C418" s="49"/>
      <c r="Q418" s="51"/>
      <c r="V418" s="100"/>
      <c r="W418" s="100"/>
      <c r="X418" s="100"/>
    </row>
    <row r="419" ht="14.25" customHeight="1">
      <c r="C419" s="49"/>
      <c r="Q419" s="51"/>
      <c r="V419" s="100"/>
      <c r="W419" s="100"/>
      <c r="X419" s="100"/>
    </row>
    <row r="420" ht="14.25" customHeight="1">
      <c r="C420" s="49"/>
      <c r="Q420" s="51"/>
      <c r="V420" s="100"/>
      <c r="W420" s="100"/>
      <c r="X420" s="100"/>
    </row>
    <row r="421" ht="14.25" customHeight="1">
      <c r="C421" s="49"/>
      <c r="Q421" s="51"/>
      <c r="V421" s="100"/>
      <c r="W421" s="100"/>
      <c r="X421" s="100"/>
    </row>
    <row r="422" ht="14.25" customHeight="1">
      <c r="C422" s="49"/>
      <c r="Q422" s="51"/>
      <c r="V422" s="100"/>
      <c r="W422" s="100"/>
      <c r="X422" s="100"/>
    </row>
    <row r="423" ht="14.25" customHeight="1">
      <c r="C423" s="49"/>
      <c r="Q423" s="51"/>
      <c r="V423" s="100"/>
      <c r="W423" s="100"/>
      <c r="X423" s="100"/>
    </row>
    <row r="424" ht="14.25" customHeight="1">
      <c r="C424" s="49"/>
      <c r="Q424" s="51"/>
      <c r="V424" s="100"/>
      <c r="W424" s="100"/>
      <c r="X424" s="100"/>
    </row>
    <row r="425" ht="14.25" customHeight="1">
      <c r="C425" s="49"/>
      <c r="Q425" s="51"/>
      <c r="V425" s="100"/>
      <c r="W425" s="100"/>
      <c r="X425" s="100"/>
    </row>
    <row r="426" ht="14.25" customHeight="1">
      <c r="C426" s="49"/>
      <c r="Q426" s="51"/>
      <c r="V426" s="100"/>
      <c r="W426" s="100"/>
      <c r="X426" s="100"/>
    </row>
    <row r="427" ht="14.25" customHeight="1">
      <c r="C427" s="49"/>
      <c r="Q427" s="51"/>
      <c r="V427" s="100"/>
      <c r="W427" s="100"/>
      <c r="X427" s="100"/>
    </row>
    <row r="428" ht="14.25" customHeight="1">
      <c r="C428" s="49"/>
      <c r="Q428" s="51"/>
      <c r="V428" s="100"/>
      <c r="W428" s="100"/>
      <c r="X428" s="100"/>
    </row>
    <row r="429" ht="14.25" customHeight="1">
      <c r="C429" s="49"/>
      <c r="Q429" s="51"/>
      <c r="V429" s="100"/>
      <c r="W429" s="100"/>
      <c r="X429" s="100"/>
    </row>
    <row r="430" ht="14.25" customHeight="1">
      <c r="C430" s="49"/>
      <c r="Q430" s="51"/>
      <c r="V430" s="100"/>
      <c r="W430" s="100"/>
      <c r="X430" s="100"/>
    </row>
    <row r="431" ht="14.25" customHeight="1">
      <c r="C431" s="49"/>
      <c r="Q431" s="51"/>
      <c r="V431" s="100"/>
      <c r="W431" s="100"/>
      <c r="X431" s="100"/>
    </row>
    <row r="432" ht="14.25" customHeight="1">
      <c r="C432" s="49"/>
      <c r="Q432" s="51"/>
      <c r="V432" s="100"/>
      <c r="W432" s="100"/>
      <c r="X432" s="100"/>
    </row>
    <row r="433" ht="14.25" customHeight="1">
      <c r="C433" s="49"/>
      <c r="Q433" s="51"/>
      <c r="V433" s="100"/>
      <c r="W433" s="100"/>
      <c r="X433" s="100"/>
    </row>
    <row r="434" ht="14.25" customHeight="1">
      <c r="C434" s="49"/>
      <c r="Q434" s="51"/>
      <c r="V434" s="100"/>
      <c r="W434" s="100"/>
      <c r="X434" s="100"/>
    </row>
    <row r="435" ht="14.25" customHeight="1">
      <c r="C435" s="49"/>
      <c r="Q435" s="51"/>
      <c r="V435" s="100"/>
      <c r="W435" s="100"/>
      <c r="X435" s="100"/>
    </row>
    <row r="436" ht="14.25" customHeight="1">
      <c r="C436" s="49"/>
      <c r="Q436" s="51"/>
      <c r="V436" s="100"/>
      <c r="W436" s="100"/>
      <c r="X436" s="100"/>
    </row>
    <row r="437" ht="14.25" customHeight="1">
      <c r="C437" s="49"/>
      <c r="Q437" s="51"/>
      <c r="V437" s="100"/>
      <c r="W437" s="100"/>
      <c r="X437" s="100"/>
    </row>
    <row r="438" ht="14.25" customHeight="1">
      <c r="C438" s="49"/>
      <c r="Q438" s="51"/>
      <c r="V438" s="100"/>
      <c r="W438" s="100"/>
      <c r="X438" s="100"/>
    </row>
    <row r="439" ht="14.25" customHeight="1">
      <c r="C439" s="49"/>
      <c r="Q439" s="51"/>
      <c r="V439" s="100"/>
      <c r="W439" s="100"/>
      <c r="X439" s="100"/>
    </row>
    <row r="440" ht="14.25" customHeight="1">
      <c r="C440" s="49"/>
      <c r="Q440" s="51"/>
      <c r="V440" s="100"/>
      <c r="W440" s="100"/>
      <c r="X440" s="100"/>
    </row>
    <row r="441" ht="14.25" customHeight="1">
      <c r="C441" s="49"/>
      <c r="Q441" s="51"/>
      <c r="V441" s="100"/>
      <c r="W441" s="100"/>
      <c r="X441" s="100"/>
    </row>
    <row r="442" ht="14.25" customHeight="1">
      <c r="C442" s="49"/>
      <c r="Q442" s="51"/>
      <c r="V442" s="100"/>
      <c r="W442" s="100"/>
      <c r="X442" s="100"/>
    </row>
    <row r="443" ht="14.25" customHeight="1">
      <c r="C443" s="49"/>
      <c r="Q443" s="51"/>
      <c r="V443" s="100"/>
      <c r="W443" s="100"/>
      <c r="X443" s="100"/>
    </row>
    <row r="444" ht="14.25" customHeight="1">
      <c r="C444" s="49"/>
      <c r="Q444" s="51"/>
      <c r="V444" s="100"/>
      <c r="W444" s="100"/>
      <c r="X444" s="100"/>
    </row>
    <row r="445" ht="14.25" customHeight="1">
      <c r="C445" s="49"/>
      <c r="Q445" s="51"/>
      <c r="V445" s="100"/>
      <c r="W445" s="100"/>
      <c r="X445" s="100"/>
    </row>
    <row r="446" ht="14.25" customHeight="1">
      <c r="C446" s="49"/>
      <c r="Q446" s="51"/>
      <c r="V446" s="100"/>
      <c r="W446" s="100"/>
      <c r="X446" s="100"/>
    </row>
    <row r="447" ht="14.25" customHeight="1">
      <c r="C447" s="49"/>
      <c r="Q447" s="51"/>
      <c r="V447" s="100"/>
      <c r="W447" s="100"/>
      <c r="X447" s="100"/>
    </row>
    <row r="448" ht="14.25" customHeight="1">
      <c r="C448" s="49"/>
      <c r="Q448" s="51"/>
      <c r="V448" s="100"/>
      <c r="W448" s="100"/>
      <c r="X448" s="100"/>
    </row>
    <row r="449" ht="14.25" customHeight="1">
      <c r="C449" s="49"/>
      <c r="Q449" s="51"/>
      <c r="V449" s="100"/>
      <c r="W449" s="100"/>
      <c r="X449" s="100"/>
    </row>
    <row r="450" ht="14.25" customHeight="1">
      <c r="C450" s="49"/>
      <c r="Q450" s="51"/>
      <c r="V450" s="100"/>
      <c r="W450" s="100"/>
      <c r="X450" s="100"/>
    </row>
    <row r="451" ht="14.25" customHeight="1">
      <c r="C451" s="49"/>
      <c r="Q451" s="51"/>
      <c r="V451" s="100"/>
      <c r="W451" s="100"/>
      <c r="X451" s="100"/>
    </row>
    <row r="452" ht="14.25" customHeight="1">
      <c r="C452" s="49"/>
      <c r="Q452" s="51"/>
      <c r="V452" s="100"/>
      <c r="W452" s="100"/>
      <c r="X452" s="100"/>
    </row>
    <row r="453" ht="14.25" customHeight="1">
      <c r="C453" s="49"/>
      <c r="Q453" s="51"/>
      <c r="V453" s="100"/>
      <c r="W453" s="100"/>
      <c r="X453" s="100"/>
    </row>
    <row r="454" ht="14.25" customHeight="1">
      <c r="C454" s="49"/>
      <c r="Q454" s="51"/>
      <c r="V454" s="100"/>
      <c r="W454" s="100"/>
      <c r="X454" s="100"/>
    </row>
    <row r="455" ht="14.25" customHeight="1">
      <c r="C455" s="49"/>
      <c r="Q455" s="51"/>
      <c r="V455" s="100"/>
      <c r="W455" s="100"/>
      <c r="X455" s="100"/>
    </row>
    <row r="456" ht="14.25" customHeight="1">
      <c r="C456" s="49"/>
      <c r="Q456" s="51"/>
      <c r="V456" s="100"/>
      <c r="W456" s="100"/>
      <c r="X456" s="100"/>
    </row>
    <row r="457" ht="14.25" customHeight="1">
      <c r="C457" s="49"/>
      <c r="Q457" s="51"/>
      <c r="V457" s="100"/>
      <c r="W457" s="100"/>
      <c r="X457" s="100"/>
    </row>
    <row r="458" ht="14.25" customHeight="1">
      <c r="C458" s="49"/>
      <c r="Q458" s="51"/>
      <c r="V458" s="100"/>
      <c r="W458" s="100"/>
      <c r="X458" s="100"/>
    </row>
    <row r="459" ht="14.25" customHeight="1">
      <c r="C459" s="49"/>
      <c r="Q459" s="51"/>
      <c r="V459" s="100"/>
      <c r="W459" s="100"/>
      <c r="X459" s="100"/>
    </row>
    <row r="460" ht="14.25" customHeight="1">
      <c r="C460" s="49"/>
      <c r="Q460" s="51"/>
      <c r="V460" s="100"/>
      <c r="W460" s="100"/>
      <c r="X460" s="100"/>
    </row>
    <row r="461" ht="14.25" customHeight="1">
      <c r="C461" s="49"/>
      <c r="Q461" s="51"/>
      <c r="V461" s="100"/>
      <c r="W461" s="100"/>
      <c r="X461" s="100"/>
    </row>
    <row r="462" ht="14.25" customHeight="1">
      <c r="C462" s="49"/>
      <c r="Q462" s="51"/>
      <c r="V462" s="100"/>
      <c r="W462" s="100"/>
      <c r="X462" s="100"/>
    </row>
    <row r="463" ht="14.25" customHeight="1">
      <c r="C463" s="49"/>
      <c r="Q463" s="51"/>
      <c r="V463" s="100"/>
      <c r="W463" s="100"/>
      <c r="X463" s="100"/>
    </row>
    <row r="464" ht="14.25" customHeight="1">
      <c r="C464" s="49"/>
      <c r="Q464" s="51"/>
      <c r="V464" s="100"/>
      <c r="W464" s="100"/>
      <c r="X464" s="100"/>
    </row>
    <row r="465" ht="14.25" customHeight="1">
      <c r="C465" s="49"/>
      <c r="Q465" s="51"/>
      <c r="V465" s="100"/>
      <c r="W465" s="100"/>
      <c r="X465" s="100"/>
    </row>
    <row r="466" ht="14.25" customHeight="1">
      <c r="C466" s="49"/>
      <c r="Q466" s="51"/>
      <c r="V466" s="100"/>
      <c r="W466" s="100"/>
      <c r="X466" s="100"/>
    </row>
    <row r="467" ht="14.25" customHeight="1">
      <c r="C467" s="49"/>
      <c r="Q467" s="51"/>
      <c r="V467" s="100"/>
      <c r="W467" s="100"/>
      <c r="X467" s="100"/>
    </row>
    <row r="468" ht="14.25" customHeight="1">
      <c r="C468" s="49"/>
      <c r="Q468" s="51"/>
      <c r="V468" s="100"/>
      <c r="W468" s="100"/>
      <c r="X468" s="100"/>
    </row>
    <row r="469" ht="14.25" customHeight="1">
      <c r="C469" s="49"/>
      <c r="Q469" s="51"/>
      <c r="V469" s="100"/>
      <c r="W469" s="100"/>
      <c r="X469" s="100"/>
    </row>
    <row r="470" ht="14.25" customHeight="1">
      <c r="C470" s="49"/>
      <c r="Q470" s="51"/>
      <c r="V470" s="100"/>
      <c r="W470" s="100"/>
      <c r="X470" s="100"/>
    </row>
    <row r="471" ht="14.25" customHeight="1">
      <c r="C471" s="49"/>
      <c r="Q471" s="51"/>
      <c r="V471" s="100"/>
      <c r="W471" s="100"/>
      <c r="X471" s="100"/>
    </row>
    <row r="472" ht="14.25" customHeight="1">
      <c r="C472" s="49"/>
      <c r="Q472" s="51"/>
      <c r="V472" s="100"/>
      <c r="W472" s="100"/>
      <c r="X472" s="100"/>
    </row>
    <row r="473" ht="14.25" customHeight="1">
      <c r="C473" s="49"/>
      <c r="Q473" s="51"/>
      <c r="V473" s="100"/>
      <c r="W473" s="100"/>
      <c r="X473" s="100"/>
    </row>
    <row r="474" ht="14.25" customHeight="1">
      <c r="C474" s="49"/>
      <c r="Q474" s="51"/>
      <c r="V474" s="100"/>
      <c r="W474" s="100"/>
      <c r="X474" s="100"/>
    </row>
    <row r="475" ht="14.25" customHeight="1">
      <c r="C475" s="49"/>
      <c r="Q475" s="51"/>
      <c r="V475" s="100"/>
      <c r="W475" s="100"/>
      <c r="X475" s="100"/>
    </row>
    <row r="476" ht="14.25" customHeight="1">
      <c r="C476" s="49"/>
      <c r="Q476" s="51"/>
      <c r="V476" s="100"/>
      <c r="W476" s="100"/>
      <c r="X476" s="100"/>
    </row>
    <row r="477" ht="14.25" customHeight="1">
      <c r="C477" s="49"/>
      <c r="Q477" s="51"/>
      <c r="V477" s="100"/>
      <c r="W477" s="100"/>
      <c r="X477" s="100"/>
    </row>
    <row r="478" ht="14.25" customHeight="1">
      <c r="C478" s="49"/>
      <c r="Q478" s="51"/>
      <c r="V478" s="100"/>
      <c r="W478" s="100"/>
      <c r="X478" s="100"/>
    </row>
    <row r="479" ht="14.25" customHeight="1">
      <c r="C479" s="49"/>
      <c r="Q479" s="51"/>
      <c r="V479" s="100"/>
      <c r="W479" s="100"/>
      <c r="X479" s="100"/>
    </row>
    <row r="480" ht="14.25" customHeight="1">
      <c r="C480" s="49"/>
      <c r="Q480" s="51"/>
      <c r="V480" s="100"/>
      <c r="W480" s="100"/>
      <c r="X480" s="100"/>
    </row>
    <row r="481" ht="14.25" customHeight="1">
      <c r="C481" s="49"/>
      <c r="Q481" s="51"/>
      <c r="V481" s="100"/>
      <c r="W481" s="100"/>
      <c r="X481" s="100"/>
    </row>
    <row r="482" ht="14.25" customHeight="1">
      <c r="C482" s="49"/>
      <c r="Q482" s="51"/>
      <c r="V482" s="100"/>
      <c r="W482" s="100"/>
      <c r="X482" s="100"/>
    </row>
    <row r="483" ht="14.25" customHeight="1">
      <c r="C483" s="49"/>
      <c r="Q483" s="51"/>
      <c r="V483" s="100"/>
      <c r="W483" s="100"/>
      <c r="X483" s="100"/>
    </row>
    <row r="484" ht="14.25" customHeight="1">
      <c r="C484" s="49"/>
      <c r="Q484" s="51"/>
      <c r="V484" s="100"/>
      <c r="W484" s="100"/>
      <c r="X484" s="100"/>
    </row>
    <row r="485" ht="14.25" customHeight="1">
      <c r="C485" s="49"/>
      <c r="Q485" s="51"/>
      <c r="V485" s="100"/>
      <c r="W485" s="100"/>
      <c r="X485" s="100"/>
    </row>
    <row r="486" ht="14.25" customHeight="1">
      <c r="C486" s="49"/>
      <c r="Q486" s="51"/>
      <c r="V486" s="100"/>
      <c r="W486" s="100"/>
      <c r="X486" s="100"/>
    </row>
    <row r="487" ht="14.25" customHeight="1">
      <c r="C487" s="49"/>
      <c r="Q487" s="51"/>
      <c r="V487" s="100"/>
      <c r="W487" s="100"/>
      <c r="X487" s="100"/>
    </row>
    <row r="488" ht="14.25" customHeight="1">
      <c r="C488" s="49"/>
      <c r="Q488" s="51"/>
      <c r="V488" s="100"/>
      <c r="W488" s="100"/>
      <c r="X488" s="100"/>
    </row>
    <row r="489" ht="14.25" customHeight="1">
      <c r="C489" s="49"/>
      <c r="Q489" s="51"/>
      <c r="V489" s="100"/>
      <c r="W489" s="100"/>
      <c r="X489" s="100"/>
    </row>
    <row r="490" ht="14.25" customHeight="1">
      <c r="C490" s="49"/>
      <c r="Q490" s="51"/>
      <c r="V490" s="100"/>
      <c r="W490" s="100"/>
      <c r="X490" s="100"/>
    </row>
    <row r="491" ht="14.25" customHeight="1">
      <c r="C491" s="49"/>
      <c r="Q491" s="51"/>
      <c r="V491" s="100"/>
      <c r="W491" s="100"/>
      <c r="X491" s="100"/>
    </row>
    <row r="492" ht="14.25" customHeight="1">
      <c r="C492" s="49"/>
      <c r="Q492" s="51"/>
      <c r="V492" s="100"/>
      <c r="W492" s="100"/>
      <c r="X492" s="100"/>
    </row>
    <row r="493" ht="14.25" customHeight="1">
      <c r="C493" s="49"/>
      <c r="Q493" s="51"/>
      <c r="V493" s="100"/>
      <c r="W493" s="100"/>
      <c r="X493" s="100"/>
    </row>
    <row r="494" ht="14.25" customHeight="1">
      <c r="C494" s="49"/>
      <c r="Q494" s="51"/>
      <c r="V494" s="100"/>
      <c r="W494" s="100"/>
      <c r="X494" s="100"/>
    </row>
    <row r="495" ht="14.25" customHeight="1">
      <c r="C495" s="49"/>
      <c r="Q495" s="51"/>
      <c r="V495" s="100"/>
      <c r="W495" s="100"/>
      <c r="X495" s="100"/>
    </row>
    <row r="496" ht="14.25" customHeight="1">
      <c r="C496" s="49"/>
      <c r="Q496" s="51"/>
      <c r="V496" s="100"/>
      <c r="W496" s="100"/>
      <c r="X496" s="100"/>
    </row>
    <row r="497" ht="14.25" customHeight="1">
      <c r="C497" s="49"/>
      <c r="Q497" s="51"/>
      <c r="V497" s="100"/>
      <c r="W497" s="100"/>
      <c r="X497" s="100"/>
    </row>
    <row r="498" ht="14.25" customHeight="1">
      <c r="C498" s="49"/>
      <c r="Q498" s="51"/>
      <c r="V498" s="100"/>
      <c r="W498" s="100"/>
      <c r="X498" s="100"/>
    </row>
    <row r="499" ht="14.25" customHeight="1">
      <c r="C499" s="49"/>
      <c r="Q499" s="51"/>
      <c r="V499" s="100"/>
      <c r="W499" s="100"/>
      <c r="X499" s="100"/>
    </row>
    <row r="500" ht="14.25" customHeight="1">
      <c r="C500" s="49"/>
      <c r="Q500" s="51"/>
      <c r="V500" s="100"/>
      <c r="W500" s="100"/>
      <c r="X500" s="100"/>
    </row>
    <row r="501" ht="14.25" customHeight="1">
      <c r="C501" s="49"/>
      <c r="Q501" s="51"/>
      <c r="V501" s="100"/>
      <c r="W501" s="100"/>
      <c r="X501" s="100"/>
    </row>
    <row r="502" ht="14.25" customHeight="1">
      <c r="C502" s="49"/>
      <c r="Q502" s="51"/>
      <c r="V502" s="100"/>
      <c r="W502" s="100"/>
      <c r="X502" s="100"/>
    </row>
    <row r="503" ht="14.25" customHeight="1">
      <c r="C503" s="49"/>
      <c r="Q503" s="51"/>
      <c r="V503" s="100"/>
      <c r="W503" s="100"/>
      <c r="X503" s="100"/>
    </row>
    <row r="504" ht="14.25" customHeight="1">
      <c r="C504" s="49"/>
      <c r="Q504" s="51"/>
      <c r="V504" s="100"/>
      <c r="W504" s="100"/>
      <c r="X504" s="100"/>
    </row>
    <row r="505" ht="14.25" customHeight="1">
      <c r="C505" s="49"/>
      <c r="Q505" s="51"/>
      <c r="V505" s="100"/>
      <c r="W505" s="100"/>
      <c r="X505" s="100"/>
    </row>
    <row r="506" ht="14.25" customHeight="1">
      <c r="C506" s="49"/>
      <c r="Q506" s="51"/>
      <c r="V506" s="100"/>
      <c r="W506" s="100"/>
      <c r="X506" s="100"/>
    </row>
    <row r="507" ht="14.25" customHeight="1">
      <c r="C507" s="49"/>
      <c r="Q507" s="51"/>
      <c r="V507" s="100"/>
      <c r="W507" s="100"/>
      <c r="X507" s="100"/>
    </row>
    <row r="508" ht="14.25" customHeight="1">
      <c r="C508" s="49"/>
      <c r="Q508" s="51"/>
      <c r="V508" s="100"/>
      <c r="W508" s="100"/>
      <c r="X508" s="100"/>
    </row>
    <row r="509" ht="14.25" customHeight="1">
      <c r="C509" s="49"/>
      <c r="Q509" s="51"/>
      <c r="V509" s="100"/>
      <c r="W509" s="100"/>
      <c r="X509" s="100"/>
    </row>
    <row r="510" ht="14.25" customHeight="1">
      <c r="C510" s="49"/>
      <c r="Q510" s="51"/>
      <c r="V510" s="100"/>
      <c r="W510" s="100"/>
      <c r="X510" s="100"/>
    </row>
    <row r="511" ht="14.25" customHeight="1">
      <c r="C511" s="49"/>
      <c r="Q511" s="51"/>
      <c r="V511" s="100"/>
      <c r="W511" s="100"/>
      <c r="X511" s="100"/>
    </row>
    <row r="512" ht="14.25" customHeight="1">
      <c r="C512" s="49"/>
      <c r="Q512" s="51"/>
      <c r="V512" s="100"/>
      <c r="W512" s="100"/>
      <c r="X512" s="100"/>
    </row>
    <row r="513" ht="14.25" customHeight="1">
      <c r="C513" s="49"/>
      <c r="Q513" s="51"/>
      <c r="V513" s="100"/>
      <c r="W513" s="100"/>
      <c r="X513" s="100"/>
    </row>
    <row r="514" ht="14.25" customHeight="1">
      <c r="C514" s="49"/>
      <c r="Q514" s="51"/>
      <c r="V514" s="100"/>
      <c r="W514" s="100"/>
      <c r="X514" s="100"/>
    </row>
    <row r="515" ht="14.25" customHeight="1">
      <c r="C515" s="49"/>
      <c r="Q515" s="51"/>
      <c r="V515" s="100"/>
      <c r="W515" s="100"/>
      <c r="X515" s="100"/>
    </row>
    <row r="516" ht="14.25" customHeight="1">
      <c r="C516" s="49"/>
      <c r="Q516" s="51"/>
      <c r="V516" s="100"/>
      <c r="W516" s="100"/>
      <c r="X516" s="100"/>
    </row>
    <row r="517" ht="14.25" customHeight="1">
      <c r="C517" s="49"/>
      <c r="Q517" s="51"/>
      <c r="V517" s="100"/>
      <c r="W517" s="100"/>
      <c r="X517" s="100"/>
    </row>
    <row r="518" ht="14.25" customHeight="1">
      <c r="C518" s="49"/>
      <c r="Q518" s="51"/>
      <c r="V518" s="100"/>
      <c r="W518" s="100"/>
      <c r="X518" s="100"/>
    </row>
    <row r="519" ht="14.25" customHeight="1">
      <c r="C519" s="49"/>
      <c r="Q519" s="51"/>
      <c r="V519" s="100"/>
      <c r="W519" s="100"/>
      <c r="X519" s="100"/>
    </row>
    <row r="520" ht="14.25" customHeight="1">
      <c r="C520" s="49"/>
      <c r="Q520" s="51"/>
      <c r="V520" s="100"/>
      <c r="W520" s="100"/>
      <c r="X520" s="100"/>
    </row>
    <row r="521" ht="14.25" customHeight="1">
      <c r="C521" s="49"/>
      <c r="Q521" s="51"/>
      <c r="V521" s="100"/>
      <c r="W521" s="100"/>
      <c r="X521" s="100"/>
    </row>
    <row r="522" ht="14.25" customHeight="1">
      <c r="C522" s="49"/>
      <c r="Q522" s="51"/>
      <c r="V522" s="100"/>
      <c r="W522" s="100"/>
      <c r="X522" s="100"/>
    </row>
    <row r="523" ht="14.25" customHeight="1">
      <c r="C523" s="49"/>
      <c r="Q523" s="51"/>
      <c r="V523" s="100"/>
      <c r="W523" s="100"/>
      <c r="X523" s="100"/>
    </row>
    <row r="524" ht="14.25" customHeight="1">
      <c r="C524" s="49"/>
      <c r="Q524" s="51"/>
      <c r="V524" s="100"/>
      <c r="W524" s="100"/>
      <c r="X524" s="100"/>
    </row>
    <row r="525" ht="14.25" customHeight="1">
      <c r="C525" s="49"/>
      <c r="Q525" s="51"/>
      <c r="V525" s="100"/>
      <c r="W525" s="100"/>
      <c r="X525" s="100"/>
    </row>
    <row r="526" ht="14.25" customHeight="1">
      <c r="C526" s="49"/>
      <c r="Q526" s="51"/>
      <c r="V526" s="100"/>
      <c r="W526" s="100"/>
      <c r="X526" s="100"/>
    </row>
    <row r="527" ht="14.25" customHeight="1">
      <c r="C527" s="49"/>
      <c r="Q527" s="51"/>
      <c r="V527" s="100"/>
      <c r="W527" s="100"/>
      <c r="X527" s="100"/>
    </row>
    <row r="528" ht="14.25" customHeight="1">
      <c r="C528" s="49"/>
      <c r="Q528" s="51"/>
      <c r="V528" s="100"/>
      <c r="W528" s="100"/>
      <c r="X528" s="100"/>
    </row>
    <row r="529" ht="14.25" customHeight="1">
      <c r="C529" s="49"/>
      <c r="Q529" s="51"/>
      <c r="V529" s="100"/>
      <c r="W529" s="100"/>
      <c r="X529" s="100"/>
    </row>
    <row r="530" ht="14.25" customHeight="1">
      <c r="C530" s="49"/>
      <c r="Q530" s="51"/>
      <c r="V530" s="100"/>
      <c r="W530" s="100"/>
      <c r="X530" s="100"/>
    </row>
    <row r="531" ht="14.25" customHeight="1">
      <c r="C531" s="49"/>
      <c r="Q531" s="51"/>
      <c r="V531" s="100"/>
      <c r="W531" s="100"/>
      <c r="X531" s="100"/>
    </row>
    <row r="532" ht="14.25" customHeight="1">
      <c r="C532" s="49"/>
      <c r="Q532" s="51"/>
      <c r="V532" s="100"/>
      <c r="W532" s="100"/>
      <c r="X532" s="100"/>
    </row>
    <row r="533" ht="14.25" customHeight="1">
      <c r="C533" s="49"/>
      <c r="Q533" s="51"/>
      <c r="V533" s="100"/>
      <c r="W533" s="100"/>
      <c r="X533" s="100"/>
    </row>
    <row r="534" ht="14.25" customHeight="1">
      <c r="C534" s="49"/>
      <c r="Q534" s="51"/>
      <c r="V534" s="100"/>
      <c r="W534" s="100"/>
      <c r="X534" s="100"/>
    </row>
    <row r="535" ht="14.25" customHeight="1">
      <c r="C535" s="49"/>
      <c r="Q535" s="51"/>
      <c r="V535" s="100"/>
      <c r="W535" s="100"/>
      <c r="X535" s="100"/>
    </row>
    <row r="536" ht="14.25" customHeight="1">
      <c r="C536" s="49"/>
      <c r="Q536" s="51"/>
      <c r="V536" s="100"/>
      <c r="W536" s="100"/>
      <c r="X536" s="100"/>
    </row>
    <row r="537" ht="14.25" customHeight="1">
      <c r="C537" s="49"/>
      <c r="Q537" s="51"/>
      <c r="V537" s="100"/>
      <c r="W537" s="100"/>
      <c r="X537" s="100"/>
    </row>
    <row r="538" ht="14.25" customHeight="1">
      <c r="C538" s="49"/>
      <c r="Q538" s="51"/>
      <c r="V538" s="100"/>
      <c r="W538" s="100"/>
      <c r="X538" s="100"/>
    </row>
    <row r="539" ht="14.25" customHeight="1">
      <c r="C539" s="49"/>
      <c r="Q539" s="51"/>
      <c r="V539" s="100"/>
      <c r="W539" s="100"/>
      <c r="X539" s="100"/>
    </row>
    <row r="540" ht="14.25" customHeight="1">
      <c r="C540" s="49"/>
      <c r="Q540" s="51"/>
      <c r="V540" s="100"/>
      <c r="W540" s="100"/>
      <c r="X540" s="100"/>
    </row>
    <row r="541" ht="14.25" customHeight="1">
      <c r="C541" s="49"/>
      <c r="Q541" s="51"/>
      <c r="V541" s="100"/>
      <c r="W541" s="100"/>
      <c r="X541" s="100"/>
    </row>
    <row r="542" ht="14.25" customHeight="1">
      <c r="C542" s="49"/>
      <c r="Q542" s="51"/>
      <c r="V542" s="100"/>
      <c r="W542" s="100"/>
      <c r="X542" s="100"/>
    </row>
    <row r="543" ht="14.25" customHeight="1">
      <c r="C543" s="49"/>
      <c r="Q543" s="51"/>
      <c r="V543" s="100"/>
      <c r="W543" s="100"/>
      <c r="X543" s="100"/>
    </row>
    <row r="544" ht="14.25" customHeight="1">
      <c r="C544" s="49"/>
      <c r="Q544" s="51"/>
      <c r="V544" s="100"/>
      <c r="W544" s="100"/>
      <c r="X544" s="100"/>
    </row>
    <row r="545" ht="14.25" customHeight="1">
      <c r="C545" s="49"/>
      <c r="Q545" s="51"/>
      <c r="V545" s="100"/>
      <c r="W545" s="100"/>
      <c r="X545" s="100"/>
    </row>
    <row r="546" ht="14.25" customHeight="1">
      <c r="C546" s="49"/>
      <c r="Q546" s="51"/>
      <c r="V546" s="100"/>
      <c r="W546" s="100"/>
      <c r="X546" s="100"/>
    </row>
    <row r="547" ht="14.25" customHeight="1">
      <c r="C547" s="49"/>
      <c r="Q547" s="51"/>
      <c r="V547" s="100"/>
      <c r="W547" s="100"/>
      <c r="X547" s="100"/>
    </row>
    <row r="548" ht="14.25" customHeight="1">
      <c r="C548" s="49"/>
      <c r="Q548" s="51"/>
      <c r="V548" s="100"/>
      <c r="W548" s="100"/>
      <c r="X548" s="100"/>
    </row>
    <row r="549" ht="14.25" customHeight="1">
      <c r="C549" s="49"/>
      <c r="Q549" s="51"/>
      <c r="V549" s="100"/>
      <c r="W549" s="100"/>
      <c r="X549" s="100"/>
    </row>
    <row r="550" ht="14.25" customHeight="1">
      <c r="C550" s="49"/>
      <c r="Q550" s="51"/>
      <c r="V550" s="100"/>
      <c r="W550" s="100"/>
      <c r="X550" s="100"/>
    </row>
    <row r="551" ht="14.25" customHeight="1">
      <c r="C551" s="49"/>
      <c r="Q551" s="51"/>
      <c r="V551" s="100"/>
      <c r="W551" s="100"/>
      <c r="X551" s="100"/>
    </row>
    <row r="552" ht="14.25" customHeight="1">
      <c r="C552" s="49"/>
      <c r="Q552" s="51"/>
      <c r="V552" s="100"/>
      <c r="W552" s="100"/>
      <c r="X552" s="100"/>
    </row>
    <row r="553" ht="14.25" customHeight="1">
      <c r="C553" s="49"/>
      <c r="Q553" s="51"/>
      <c r="V553" s="100"/>
      <c r="W553" s="100"/>
      <c r="X553" s="100"/>
    </row>
    <row r="554" ht="14.25" customHeight="1">
      <c r="C554" s="49"/>
      <c r="Q554" s="51"/>
      <c r="V554" s="100"/>
      <c r="W554" s="100"/>
      <c r="X554" s="100"/>
    </row>
    <row r="555" ht="14.25" customHeight="1">
      <c r="C555" s="49"/>
      <c r="Q555" s="51"/>
      <c r="V555" s="100"/>
      <c r="W555" s="100"/>
      <c r="X555" s="100"/>
    </row>
    <row r="556" ht="14.25" customHeight="1">
      <c r="C556" s="49"/>
      <c r="Q556" s="51"/>
      <c r="V556" s="100"/>
      <c r="W556" s="100"/>
      <c r="X556" s="100"/>
    </row>
    <row r="557" ht="14.25" customHeight="1">
      <c r="C557" s="49"/>
      <c r="Q557" s="51"/>
      <c r="V557" s="100"/>
      <c r="W557" s="100"/>
      <c r="X557" s="100"/>
    </row>
    <row r="558" ht="14.25" customHeight="1">
      <c r="C558" s="49"/>
      <c r="Q558" s="51"/>
      <c r="V558" s="100"/>
      <c r="W558" s="100"/>
      <c r="X558" s="100"/>
    </row>
    <row r="559" ht="14.25" customHeight="1">
      <c r="C559" s="49"/>
      <c r="Q559" s="51"/>
      <c r="V559" s="100"/>
      <c r="W559" s="100"/>
      <c r="X559" s="100"/>
    </row>
    <row r="560" ht="14.25" customHeight="1">
      <c r="C560" s="49"/>
      <c r="Q560" s="51"/>
      <c r="V560" s="100"/>
      <c r="W560" s="100"/>
      <c r="X560" s="100"/>
    </row>
    <row r="561" ht="14.25" customHeight="1">
      <c r="C561" s="49"/>
      <c r="Q561" s="51"/>
      <c r="V561" s="100"/>
      <c r="W561" s="100"/>
      <c r="X561" s="100"/>
    </row>
    <row r="562" ht="14.25" customHeight="1">
      <c r="C562" s="49"/>
      <c r="Q562" s="51"/>
      <c r="V562" s="100"/>
      <c r="W562" s="100"/>
      <c r="X562" s="100"/>
    </row>
    <row r="563" ht="14.25" customHeight="1">
      <c r="C563" s="49"/>
      <c r="Q563" s="51"/>
      <c r="V563" s="100"/>
      <c r="W563" s="100"/>
      <c r="X563" s="100"/>
    </row>
    <row r="564" ht="14.25" customHeight="1">
      <c r="C564" s="49"/>
      <c r="Q564" s="51"/>
      <c r="V564" s="100"/>
      <c r="W564" s="100"/>
      <c r="X564" s="100"/>
    </row>
    <row r="565" ht="14.25" customHeight="1">
      <c r="C565" s="49"/>
      <c r="Q565" s="51"/>
      <c r="V565" s="100"/>
      <c r="W565" s="100"/>
      <c r="X565" s="100"/>
    </row>
    <row r="566" ht="14.25" customHeight="1">
      <c r="C566" s="49"/>
      <c r="Q566" s="51"/>
      <c r="V566" s="100"/>
      <c r="W566" s="100"/>
      <c r="X566" s="100"/>
    </row>
    <row r="567" ht="14.25" customHeight="1">
      <c r="C567" s="49"/>
      <c r="Q567" s="51"/>
      <c r="V567" s="100"/>
      <c r="W567" s="100"/>
      <c r="X567" s="100"/>
    </row>
    <row r="568" ht="14.25" customHeight="1">
      <c r="C568" s="49"/>
      <c r="Q568" s="51"/>
      <c r="V568" s="100"/>
      <c r="W568" s="100"/>
      <c r="X568" s="100"/>
    </row>
    <row r="569" ht="14.25" customHeight="1">
      <c r="C569" s="49"/>
      <c r="Q569" s="51"/>
      <c r="V569" s="100"/>
      <c r="W569" s="100"/>
      <c r="X569" s="100"/>
    </row>
    <row r="570" ht="14.25" customHeight="1">
      <c r="C570" s="49"/>
      <c r="Q570" s="51"/>
      <c r="V570" s="100"/>
      <c r="W570" s="100"/>
      <c r="X570" s="100"/>
    </row>
    <row r="571" ht="14.25" customHeight="1">
      <c r="C571" s="49"/>
      <c r="Q571" s="51"/>
      <c r="V571" s="100"/>
      <c r="W571" s="100"/>
      <c r="X571" s="100"/>
    </row>
    <row r="572" ht="14.25" customHeight="1">
      <c r="C572" s="49"/>
      <c r="Q572" s="51"/>
      <c r="V572" s="100"/>
      <c r="W572" s="100"/>
      <c r="X572" s="100"/>
    </row>
    <row r="573" ht="14.25" customHeight="1">
      <c r="C573" s="49"/>
      <c r="Q573" s="51"/>
      <c r="V573" s="100"/>
      <c r="W573" s="100"/>
      <c r="X573" s="100"/>
    </row>
    <row r="574" ht="14.25" customHeight="1">
      <c r="C574" s="49"/>
      <c r="Q574" s="51"/>
      <c r="V574" s="100"/>
      <c r="W574" s="100"/>
      <c r="X574" s="100"/>
    </row>
    <row r="575" ht="14.25" customHeight="1">
      <c r="C575" s="49"/>
      <c r="Q575" s="51"/>
      <c r="V575" s="100"/>
      <c r="W575" s="100"/>
      <c r="X575" s="100"/>
    </row>
    <row r="576" ht="14.25" customHeight="1">
      <c r="C576" s="49"/>
      <c r="Q576" s="51"/>
      <c r="V576" s="100"/>
      <c r="W576" s="100"/>
      <c r="X576" s="100"/>
    </row>
    <row r="577" ht="14.25" customHeight="1">
      <c r="C577" s="49"/>
      <c r="Q577" s="51"/>
      <c r="V577" s="100"/>
      <c r="W577" s="100"/>
      <c r="X577" s="100"/>
    </row>
    <row r="578" ht="14.25" customHeight="1">
      <c r="C578" s="49"/>
      <c r="Q578" s="51"/>
      <c r="V578" s="100"/>
      <c r="W578" s="100"/>
      <c r="X578" s="100"/>
    </row>
    <row r="579" ht="14.25" customHeight="1">
      <c r="C579" s="49"/>
      <c r="Q579" s="51"/>
      <c r="V579" s="100"/>
      <c r="W579" s="100"/>
      <c r="X579" s="100"/>
    </row>
    <row r="580" ht="14.25" customHeight="1">
      <c r="C580" s="49"/>
      <c r="Q580" s="51"/>
      <c r="V580" s="100"/>
      <c r="W580" s="100"/>
      <c r="X580" s="100"/>
    </row>
    <row r="581" ht="14.25" customHeight="1">
      <c r="C581" s="49"/>
      <c r="Q581" s="51"/>
      <c r="V581" s="100"/>
      <c r="W581" s="100"/>
      <c r="X581" s="100"/>
    </row>
    <row r="582" ht="14.25" customHeight="1">
      <c r="C582" s="49"/>
      <c r="Q582" s="51"/>
      <c r="V582" s="100"/>
      <c r="W582" s="100"/>
      <c r="X582" s="100"/>
    </row>
    <row r="583" ht="14.25" customHeight="1">
      <c r="C583" s="49"/>
      <c r="Q583" s="51"/>
      <c r="V583" s="100"/>
      <c r="W583" s="100"/>
      <c r="X583" s="100"/>
    </row>
    <row r="584" ht="14.25" customHeight="1">
      <c r="C584" s="49"/>
      <c r="Q584" s="51"/>
      <c r="V584" s="100"/>
      <c r="W584" s="100"/>
      <c r="X584" s="100"/>
    </row>
    <row r="585" ht="14.25" customHeight="1">
      <c r="C585" s="49"/>
      <c r="Q585" s="51"/>
      <c r="V585" s="100"/>
      <c r="W585" s="100"/>
      <c r="X585" s="100"/>
    </row>
    <row r="586" ht="14.25" customHeight="1">
      <c r="C586" s="49"/>
      <c r="Q586" s="51"/>
      <c r="V586" s="100"/>
      <c r="W586" s="100"/>
      <c r="X586" s="100"/>
    </row>
    <row r="587" ht="14.25" customHeight="1">
      <c r="C587" s="49"/>
      <c r="Q587" s="51"/>
      <c r="V587" s="100"/>
      <c r="W587" s="100"/>
      <c r="X587" s="100"/>
    </row>
    <row r="588" ht="14.25" customHeight="1">
      <c r="C588" s="49"/>
      <c r="Q588" s="51"/>
      <c r="V588" s="100"/>
      <c r="W588" s="100"/>
      <c r="X588" s="100"/>
    </row>
    <row r="589" ht="14.25" customHeight="1">
      <c r="C589" s="49"/>
      <c r="Q589" s="51"/>
      <c r="V589" s="100"/>
      <c r="W589" s="100"/>
      <c r="X589" s="100"/>
    </row>
    <row r="590" ht="14.25" customHeight="1">
      <c r="C590" s="49"/>
      <c r="Q590" s="51"/>
      <c r="V590" s="100"/>
      <c r="W590" s="100"/>
      <c r="X590" s="100"/>
    </row>
    <row r="591" ht="14.25" customHeight="1">
      <c r="C591" s="49"/>
      <c r="Q591" s="51"/>
      <c r="V591" s="100"/>
      <c r="W591" s="100"/>
      <c r="X591" s="100"/>
    </row>
    <row r="592" ht="14.25" customHeight="1">
      <c r="C592" s="49"/>
      <c r="Q592" s="51"/>
      <c r="V592" s="100"/>
      <c r="W592" s="100"/>
      <c r="X592" s="100"/>
    </row>
    <row r="593" ht="14.25" customHeight="1">
      <c r="C593" s="49"/>
      <c r="Q593" s="51"/>
      <c r="V593" s="100"/>
      <c r="W593" s="100"/>
      <c r="X593" s="100"/>
    </row>
    <row r="594" ht="14.25" customHeight="1">
      <c r="C594" s="49"/>
      <c r="Q594" s="51"/>
      <c r="V594" s="100"/>
      <c r="W594" s="100"/>
      <c r="X594" s="100"/>
    </row>
    <row r="595" ht="14.25" customHeight="1">
      <c r="C595" s="49"/>
      <c r="Q595" s="51"/>
      <c r="V595" s="100"/>
      <c r="W595" s="100"/>
      <c r="X595" s="100"/>
    </row>
    <row r="596" ht="14.25" customHeight="1">
      <c r="C596" s="49"/>
      <c r="Q596" s="51"/>
      <c r="V596" s="100"/>
      <c r="W596" s="100"/>
      <c r="X596" s="100"/>
    </row>
    <row r="597" ht="14.25" customHeight="1">
      <c r="C597" s="49"/>
      <c r="Q597" s="51"/>
      <c r="V597" s="100"/>
      <c r="W597" s="100"/>
      <c r="X597" s="100"/>
    </row>
    <row r="598" ht="14.25" customHeight="1">
      <c r="C598" s="49"/>
      <c r="Q598" s="51"/>
      <c r="V598" s="100"/>
      <c r="W598" s="100"/>
      <c r="X598" s="100"/>
    </row>
    <row r="599" ht="14.25" customHeight="1">
      <c r="C599" s="49"/>
      <c r="Q599" s="51"/>
      <c r="V599" s="100"/>
      <c r="W599" s="100"/>
      <c r="X599" s="100"/>
    </row>
    <row r="600" ht="14.25" customHeight="1">
      <c r="C600" s="49"/>
      <c r="Q600" s="51"/>
      <c r="V600" s="100"/>
      <c r="W600" s="100"/>
      <c r="X600" s="100"/>
    </row>
    <row r="601" ht="14.25" customHeight="1">
      <c r="C601" s="49"/>
      <c r="Q601" s="51"/>
      <c r="V601" s="100"/>
      <c r="W601" s="100"/>
      <c r="X601" s="100"/>
    </row>
    <row r="602" ht="14.25" customHeight="1">
      <c r="C602" s="49"/>
      <c r="Q602" s="51"/>
      <c r="V602" s="100"/>
      <c r="W602" s="100"/>
      <c r="X602" s="100"/>
    </row>
    <row r="603" ht="14.25" customHeight="1">
      <c r="C603" s="49"/>
      <c r="Q603" s="51"/>
      <c r="V603" s="100"/>
      <c r="W603" s="100"/>
      <c r="X603" s="100"/>
    </row>
    <row r="604" ht="14.25" customHeight="1">
      <c r="C604" s="49"/>
      <c r="Q604" s="51"/>
      <c r="V604" s="100"/>
      <c r="W604" s="100"/>
      <c r="X604" s="100"/>
    </row>
    <row r="605" ht="14.25" customHeight="1">
      <c r="C605" s="49"/>
      <c r="Q605" s="51"/>
      <c r="V605" s="100"/>
      <c r="W605" s="100"/>
      <c r="X605" s="100"/>
    </row>
    <row r="606" ht="14.25" customHeight="1">
      <c r="C606" s="49"/>
      <c r="Q606" s="51"/>
      <c r="V606" s="100"/>
      <c r="W606" s="100"/>
      <c r="X606" s="100"/>
    </row>
    <row r="607" ht="14.25" customHeight="1">
      <c r="C607" s="49"/>
      <c r="Q607" s="51"/>
      <c r="V607" s="100"/>
      <c r="W607" s="100"/>
      <c r="X607" s="100"/>
    </row>
    <row r="608" ht="14.25" customHeight="1">
      <c r="C608" s="49"/>
      <c r="Q608" s="51"/>
      <c r="V608" s="100"/>
      <c r="W608" s="100"/>
      <c r="X608" s="100"/>
    </row>
    <row r="609" ht="14.25" customHeight="1">
      <c r="C609" s="49"/>
      <c r="Q609" s="51"/>
      <c r="V609" s="100"/>
      <c r="W609" s="100"/>
      <c r="X609" s="100"/>
    </row>
    <row r="610" ht="14.25" customHeight="1">
      <c r="C610" s="49"/>
      <c r="Q610" s="51"/>
      <c r="V610" s="100"/>
      <c r="W610" s="100"/>
      <c r="X610" s="100"/>
    </row>
    <row r="611" ht="14.25" customHeight="1">
      <c r="C611" s="49"/>
      <c r="Q611" s="51"/>
      <c r="V611" s="100"/>
      <c r="W611" s="100"/>
      <c r="X611" s="100"/>
    </row>
    <row r="612" ht="14.25" customHeight="1">
      <c r="C612" s="49"/>
      <c r="Q612" s="51"/>
      <c r="V612" s="100"/>
      <c r="W612" s="100"/>
      <c r="X612" s="100"/>
    </row>
    <row r="613" ht="14.25" customHeight="1">
      <c r="C613" s="49"/>
      <c r="Q613" s="51"/>
      <c r="V613" s="100"/>
      <c r="W613" s="100"/>
      <c r="X613" s="100"/>
    </row>
    <row r="614" ht="14.25" customHeight="1">
      <c r="C614" s="49"/>
      <c r="Q614" s="51"/>
      <c r="V614" s="100"/>
      <c r="W614" s="100"/>
      <c r="X614" s="100"/>
    </row>
    <row r="615" ht="14.25" customHeight="1">
      <c r="C615" s="49"/>
      <c r="Q615" s="51"/>
      <c r="V615" s="100"/>
      <c r="W615" s="100"/>
      <c r="X615" s="100"/>
    </row>
    <row r="616" ht="14.25" customHeight="1">
      <c r="C616" s="49"/>
      <c r="Q616" s="51"/>
      <c r="V616" s="100"/>
      <c r="W616" s="100"/>
      <c r="X616" s="100"/>
    </row>
    <row r="617" ht="14.25" customHeight="1">
      <c r="C617" s="49"/>
      <c r="Q617" s="51"/>
      <c r="V617" s="100"/>
      <c r="W617" s="100"/>
      <c r="X617" s="100"/>
    </row>
    <row r="618" ht="14.25" customHeight="1">
      <c r="C618" s="49"/>
      <c r="Q618" s="51"/>
      <c r="V618" s="100"/>
      <c r="W618" s="100"/>
      <c r="X618" s="100"/>
    </row>
    <row r="619" ht="14.25" customHeight="1">
      <c r="C619" s="49"/>
      <c r="Q619" s="51"/>
      <c r="V619" s="100"/>
      <c r="W619" s="100"/>
      <c r="X619" s="100"/>
    </row>
    <row r="620" ht="14.25" customHeight="1">
      <c r="C620" s="49"/>
      <c r="Q620" s="51"/>
      <c r="V620" s="100"/>
      <c r="W620" s="100"/>
      <c r="X620" s="100"/>
    </row>
    <row r="621" ht="14.25" customHeight="1">
      <c r="C621" s="49"/>
      <c r="Q621" s="51"/>
      <c r="V621" s="100"/>
      <c r="W621" s="100"/>
      <c r="X621" s="100"/>
    </row>
    <row r="622" ht="14.25" customHeight="1">
      <c r="C622" s="49"/>
      <c r="Q622" s="51"/>
      <c r="V622" s="100"/>
      <c r="W622" s="100"/>
      <c r="X622" s="100"/>
    </row>
    <row r="623" ht="14.25" customHeight="1">
      <c r="C623" s="49"/>
      <c r="Q623" s="51"/>
      <c r="V623" s="100"/>
      <c r="W623" s="100"/>
      <c r="X623" s="100"/>
    </row>
    <row r="624" ht="14.25" customHeight="1">
      <c r="C624" s="49"/>
      <c r="Q624" s="51"/>
      <c r="V624" s="100"/>
      <c r="W624" s="100"/>
      <c r="X624" s="100"/>
    </row>
    <row r="625" ht="14.25" customHeight="1">
      <c r="C625" s="49"/>
      <c r="Q625" s="51"/>
      <c r="V625" s="100"/>
      <c r="W625" s="100"/>
      <c r="X625" s="100"/>
    </row>
    <row r="626" ht="14.25" customHeight="1">
      <c r="C626" s="49"/>
      <c r="Q626" s="51"/>
      <c r="V626" s="100"/>
      <c r="W626" s="100"/>
      <c r="X626" s="100"/>
    </row>
    <row r="627" ht="14.25" customHeight="1">
      <c r="C627" s="49"/>
      <c r="Q627" s="51"/>
      <c r="V627" s="100"/>
      <c r="W627" s="100"/>
      <c r="X627" s="100"/>
    </row>
    <row r="628" ht="14.25" customHeight="1">
      <c r="C628" s="49"/>
      <c r="Q628" s="51"/>
      <c r="V628" s="100"/>
      <c r="W628" s="100"/>
      <c r="X628" s="100"/>
    </row>
    <row r="629" ht="14.25" customHeight="1">
      <c r="C629" s="49"/>
      <c r="Q629" s="51"/>
      <c r="V629" s="100"/>
      <c r="W629" s="100"/>
      <c r="X629" s="100"/>
    </row>
    <row r="630" ht="14.25" customHeight="1">
      <c r="C630" s="49"/>
      <c r="Q630" s="51"/>
      <c r="V630" s="100"/>
      <c r="W630" s="100"/>
      <c r="X630" s="100"/>
    </row>
    <row r="631" ht="14.25" customHeight="1">
      <c r="C631" s="49"/>
      <c r="Q631" s="51"/>
      <c r="V631" s="100"/>
      <c r="W631" s="100"/>
      <c r="X631" s="100"/>
    </row>
    <row r="632" ht="14.25" customHeight="1">
      <c r="C632" s="49"/>
      <c r="Q632" s="51"/>
      <c r="V632" s="100"/>
      <c r="W632" s="100"/>
      <c r="X632" s="100"/>
    </row>
    <row r="633" ht="14.25" customHeight="1">
      <c r="C633" s="49"/>
      <c r="Q633" s="51"/>
      <c r="V633" s="100"/>
      <c r="W633" s="100"/>
      <c r="X633" s="100"/>
    </row>
    <row r="634" ht="14.25" customHeight="1">
      <c r="C634" s="49"/>
      <c r="Q634" s="51"/>
      <c r="V634" s="100"/>
      <c r="W634" s="100"/>
      <c r="X634" s="100"/>
    </row>
    <row r="635" ht="14.25" customHeight="1">
      <c r="C635" s="49"/>
      <c r="Q635" s="51"/>
      <c r="V635" s="100"/>
      <c r="W635" s="100"/>
      <c r="X635" s="100"/>
    </row>
    <row r="636" ht="14.25" customHeight="1">
      <c r="C636" s="49"/>
      <c r="Q636" s="51"/>
      <c r="V636" s="100"/>
      <c r="W636" s="100"/>
      <c r="X636" s="100"/>
    </row>
    <row r="637" ht="14.25" customHeight="1">
      <c r="C637" s="49"/>
      <c r="Q637" s="51"/>
      <c r="V637" s="100"/>
      <c r="W637" s="100"/>
      <c r="X637" s="100"/>
    </row>
    <row r="638" ht="14.25" customHeight="1">
      <c r="C638" s="49"/>
      <c r="Q638" s="51"/>
      <c r="V638" s="100"/>
      <c r="W638" s="100"/>
      <c r="X638" s="100"/>
    </row>
    <row r="639" ht="14.25" customHeight="1">
      <c r="C639" s="49"/>
      <c r="Q639" s="51"/>
      <c r="V639" s="100"/>
      <c r="W639" s="100"/>
      <c r="X639" s="100"/>
    </row>
    <row r="640" ht="14.25" customHeight="1">
      <c r="C640" s="49"/>
      <c r="Q640" s="51"/>
      <c r="V640" s="100"/>
      <c r="W640" s="100"/>
      <c r="X640" s="100"/>
    </row>
    <row r="641" ht="14.25" customHeight="1">
      <c r="C641" s="49"/>
      <c r="Q641" s="51"/>
      <c r="V641" s="100"/>
      <c r="W641" s="100"/>
      <c r="X641" s="100"/>
    </row>
    <row r="642" ht="14.25" customHeight="1">
      <c r="C642" s="49"/>
      <c r="Q642" s="51"/>
      <c r="V642" s="100"/>
      <c r="W642" s="100"/>
      <c r="X642" s="100"/>
    </row>
    <row r="643" ht="14.25" customHeight="1">
      <c r="C643" s="49"/>
      <c r="Q643" s="51"/>
      <c r="V643" s="100"/>
      <c r="W643" s="100"/>
      <c r="X643" s="100"/>
    </row>
    <row r="644" ht="14.25" customHeight="1">
      <c r="C644" s="49"/>
      <c r="Q644" s="51"/>
      <c r="V644" s="100"/>
      <c r="W644" s="100"/>
      <c r="X644" s="100"/>
    </row>
    <row r="645" ht="14.25" customHeight="1">
      <c r="C645" s="49"/>
      <c r="Q645" s="51"/>
      <c r="V645" s="100"/>
      <c r="W645" s="100"/>
      <c r="X645" s="100"/>
    </row>
    <row r="646" ht="14.25" customHeight="1">
      <c r="C646" s="49"/>
      <c r="Q646" s="51"/>
      <c r="V646" s="100"/>
      <c r="W646" s="100"/>
      <c r="X646" s="100"/>
    </row>
    <row r="647" ht="14.25" customHeight="1">
      <c r="C647" s="49"/>
      <c r="Q647" s="51"/>
      <c r="V647" s="100"/>
      <c r="W647" s="100"/>
      <c r="X647" s="100"/>
    </row>
    <row r="648" ht="14.25" customHeight="1">
      <c r="C648" s="49"/>
      <c r="Q648" s="51"/>
      <c r="V648" s="100"/>
      <c r="W648" s="100"/>
      <c r="X648" s="100"/>
    </row>
    <row r="649" ht="14.25" customHeight="1">
      <c r="C649" s="49"/>
      <c r="Q649" s="51"/>
      <c r="V649" s="100"/>
      <c r="W649" s="100"/>
      <c r="X649" s="100"/>
    </row>
    <row r="650" ht="14.25" customHeight="1">
      <c r="C650" s="49"/>
      <c r="Q650" s="51"/>
      <c r="V650" s="100"/>
      <c r="W650" s="100"/>
      <c r="X650" s="100"/>
    </row>
    <row r="651" ht="14.25" customHeight="1">
      <c r="C651" s="49"/>
      <c r="Q651" s="51"/>
      <c r="V651" s="100"/>
      <c r="W651" s="100"/>
      <c r="X651" s="100"/>
    </row>
    <row r="652" ht="14.25" customHeight="1">
      <c r="C652" s="49"/>
      <c r="Q652" s="51"/>
      <c r="V652" s="100"/>
      <c r="W652" s="100"/>
      <c r="X652" s="100"/>
    </row>
    <row r="653" ht="14.25" customHeight="1">
      <c r="C653" s="49"/>
      <c r="Q653" s="51"/>
      <c r="V653" s="100"/>
      <c r="W653" s="100"/>
      <c r="X653" s="100"/>
    </row>
    <row r="654" ht="14.25" customHeight="1">
      <c r="C654" s="49"/>
      <c r="Q654" s="51"/>
      <c r="V654" s="100"/>
      <c r="W654" s="100"/>
      <c r="X654" s="100"/>
    </row>
    <row r="655" ht="14.25" customHeight="1">
      <c r="C655" s="49"/>
      <c r="Q655" s="51"/>
      <c r="V655" s="100"/>
      <c r="W655" s="100"/>
      <c r="X655" s="100"/>
    </row>
    <row r="656" ht="14.25" customHeight="1">
      <c r="C656" s="49"/>
      <c r="Q656" s="51"/>
      <c r="V656" s="100"/>
      <c r="W656" s="100"/>
      <c r="X656" s="100"/>
    </row>
    <row r="657" ht="14.25" customHeight="1">
      <c r="C657" s="49"/>
      <c r="Q657" s="51"/>
      <c r="V657" s="100"/>
      <c r="W657" s="100"/>
      <c r="X657" s="100"/>
    </row>
    <row r="658" ht="14.25" customHeight="1">
      <c r="C658" s="49"/>
      <c r="Q658" s="51"/>
      <c r="V658" s="100"/>
      <c r="W658" s="100"/>
      <c r="X658" s="100"/>
    </row>
    <row r="659" ht="14.25" customHeight="1">
      <c r="C659" s="49"/>
      <c r="Q659" s="51"/>
      <c r="V659" s="100"/>
      <c r="W659" s="100"/>
      <c r="X659" s="100"/>
    </row>
    <row r="660" ht="14.25" customHeight="1">
      <c r="C660" s="49"/>
      <c r="Q660" s="51"/>
      <c r="V660" s="100"/>
      <c r="W660" s="100"/>
      <c r="X660" s="100"/>
    </row>
    <row r="661" ht="14.25" customHeight="1">
      <c r="C661" s="49"/>
      <c r="Q661" s="51"/>
      <c r="V661" s="100"/>
      <c r="W661" s="100"/>
      <c r="X661" s="100"/>
    </row>
    <row r="662" ht="14.25" customHeight="1">
      <c r="C662" s="49"/>
      <c r="Q662" s="51"/>
      <c r="V662" s="100"/>
      <c r="W662" s="100"/>
      <c r="X662" s="100"/>
    </row>
    <row r="663" ht="14.25" customHeight="1">
      <c r="C663" s="49"/>
      <c r="Q663" s="51"/>
      <c r="V663" s="100"/>
      <c r="W663" s="100"/>
      <c r="X663" s="100"/>
    </row>
    <row r="664" ht="14.25" customHeight="1">
      <c r="C664" s="49"/>
      <c r="Q664" s="51"/>
      <c r="V664" s="100"/>
      <c r="W664" s="100"/>
      <c r="X664" s="100"/>
    </row>
    <row r="665" ht="14.25" customHeight="1">
      <c r="C665" s="49"/>
      <c r="Q665" s="51"/>
      <c r="V665" s="100"/>
      <c r="W665" s="100"/>
      <c r="X665" s="100"/>
    </row>
    <row r="666" ht="14.25" customHeight="1">
      <c r="C666" s="49"/>
      <c r="Q666" s="51"/>
      <c r="V666" s="100"/>
      <c r="W666" s="100"/>
      <c r="X666" s="100"/>
    </row>
    <row r="667" ht="14.25" customHeight="1">
      <c r="C667" s="49"/>
      <c r="Q667" s="51"/>
      <c r="V667" s="100"/>
      <c r="W667" s="100"/>
      <c r="X667" s="100"/>
    </row>
    <row r="668" ht="14.25" customHeight="1">
      <c r="C668" s="49"/>
      <c r="Q668" s="51"/>
      <c r="V668" s="100"/>
      <c r="W668" s="100"/>
      <c r="X668" s="100"/>
    </row>
    <row r="669" ht="14.25" customHeight="1">
      <c r="C669" s="49"/>
      <c r="Q669" s="51"/>
      <c r="V669" s="100"/>
      <c r="W669" s="100"/>
      <c r="X669" s="100"/>
    </row>
    <row r="670" ht="14.25" customHeight="1">
      <c r="C670" s="49"/>
      <c r="Q670" s="51"/>
      <c r="V670" s="100"/>
      <c r="W670" s="100"/>
      <c r="X670" s="100"/>
    </row>
    <row r="671" ht="14.25" customHeight="1">
      <c r="C671" s="49"/>
      <c r="Q671" s="51"/>
      <c r="V671" s="100"/>
      <c r="W671" s="100"/>
      <c r="X671" s="100"/>
    </row>
    <row r="672" ht="14.25" customHeight="1">
      <c r="C672" s="49"/>
      <c r="Q672" s="51"/>
      <c r="V672" s="100"/>
      <c r="W672" s="100"/>
      <c r="X672" s="100"/>
    </row>
    <row r="673" ht="14.25" customHeight="1">
      <c r="C673" s="49"/>
      <c r="Q673" s="51"/>
      <c r="V673" s="100"/>
      <c r="W673" s="100"/>
      <c r="X673" s="100"/>
    </row>
    <row r="674" ht="14.25" customHeight="1">
      <c r="C674" s="49"/>
      <c r="Q674" s="51"/>
      <c r="V674" s="100"/>
      <c r="W674" s="100"/>
      <c r="X674" s="100"/>
    </row>
    <row r="675" ht="14.25" customHeight="1">
      <c r="C675" s="49"/>
      <c r="Q675" s="51"/>
      <c r="V675" s="100"/>
      <c r="W675" s="100"/>
      <c r="X675" s="100"/>
    </row>
    <row r="676" ht="14.25" customHeight="1">
      <c r="C676" s="49"/>
      <c r="Q676" s="51"/>
      <c r="V676" s="100"/>
      <c r="W676" s="100"/>
      <c r="X676" s="100"/>
    </row>
    <row r="677" ht="14.25" customHeight="1">
      <c r="C677" s="49"/>
      <c r="Q677" s="51"/>
      <c r="V677" s="100"/>
      <c r="W677" s="100"/>
      <c r="X677" s="100"/>
    </row>
    <row r="678" ht="14.25" customHeight="1">
      <c r="C678" s="49"/>
      <c r="Q678" s="51"/>
      <c r="V678" s="100"/>
      <c r="W678" s="100"/>
      <c r="X678" s="100"/>
    </row>
    <row r="679" ht="14.25" customHeight="1">
      <c r="C679" s="49"/>
      <c r="Q679" s="51"/>
      <c r="V679" s="100"/>
      <c r="W679" s="100"/>
      <c r="X679" s="100"/>
    </row>
    <row r="680" ht="14.25" customHeight="1">
      <c r="C680" s="49"/>
      <c r="Q680" s="51"/>
      <c r="V680" s="100"/>
      <c r="W680" s="100"/>
      <c r="X680" s="100"/>
    </row>
    <row r="681" ht="14.25" customHeight="1">
      <c r="C681" s="49"/>
      <c r="Q681" s="51"/>
      <c r="V681" s="100"/>
      <c r="W681" s="100"/>
      <c r="X681" s="100"/>
    </row>
    <row r="682" ht="14.25" customHeight="1">
      <c r="C682" s="49"/>
      <c r="Q682" s="51"/>
      <c r="V682" s="100"/>
      <c r="W682" s="100"/>
      <c r="X682" s="100"/>
    </row>
    <row r="683" ht="14.25" customHeight="1">
      <c r="C683" s="49"/>
      <c r="Q683" s="51"/>
      <c r="V683" s="100"/>
      <c r="W683" s="100"/>
      <c r="X683" s="100"/>
    </row>
    <row r="684" ht="14.25" customHeight="1">
      <c r="C684" s="49"/>
      <c r="Q684" s="51"/>
      <c r="V684" s="100"/>
      <c r="W684" s="100"/>
      <c r="X684" s="100"/>
    </row>
    <row r="685" ht="14.25" customHeight="1">
      <c r="C685" s="49"/>
      <c r="Q685" s="51"/>
      <c r="V685" s="100"/>
      <c r="W685" s="100"/>
      <c r="X685" s="100"/>
    </row>
    <row r="686" ht="14.25" customHeight="1">
      <c r="C686" s="49"/>
      <c r="Q686" s="51"/>
      <c r="V686" s="100"/>
      <c r="W686" s="100"/>
      <c r="X686" s="100"/>
    </row>
    <row r="687" ht="14.25" customHeight="1">
      <c r="C687" s="49"/>
      <c r="Q687" s="51"/>
      <c r="V687" s="100"/>
      <c r="W687" s="100"/>
      <c r="X687" s="100"/>
    </row>
    <row r="688" ht="14.25" customHeight="1">
      <c r="C688" s="49"/>
      <c r="Q688" s="51"/>
      <c r="V688" s="100"/>
      <c r="W688" s="100"/>
      <c r="X688" s="100"/>
    </row>
    <row r="689" ht="14.25" customHeight="1">
      <c r="C689" s="49"/>
      <c r="Q689" s="51"/>
      <c r="V689" s="100"/>
      <c r="W689" s="100"/>
      <c r="X689" s="100"/>
    </row>
    <row r="690" ht="14.25" customHeight="1">
      <c r="C690" s="49"/>
      <c r="Q690" s="51"/>
      <c r="V690" s="100"/>
      <c r="W690" s="100"/>
      <c r="X690" s="100"/>
    </row>
    <row r="691" ht="14.25" customHeight="1">
      <c r="C691" s="49"/>
      <c r="Q691" s="51"/>
      <c r="V691" s="100"/>
      <c r="W691" s="100"/>
      <c r="X691" s="100"/>
    </row>
    <row r="692" ht="14.25" customHeight="1">
      <c r="C692" s="49"/>
      <c r="Q692" s="51"/>
      <c r="V692" s="100"/>
      <c r="W692" s="100"/>
      <c r="X692" s="100"/>
    </row>
    <row r="693" ht="14.25" customHeight="1">
      <c r="C693" s="49"/>
      <c r="Q693" s="51"/>
      <c r="V693" s="100"/>
      <c r="W693" s="100"/>
      <c r="X693" s="100"/>
    </row>
    <row r="694" ht="14.25" customHeight="1">
      <c r="C694" s="49"/>
      <c r="Q694" s="51"/>
      <c r="V694" s="100"/>
      <c r="W694" s="100"/>
      <c r="X694" s="100"/>
    </row>
    <row r="695" ht="14.25" customHeight="1">
      <c r="C695" s="49"/>
      <c r="Q695" s="51"/>
      <c r="V695" s="100"/>
      <c r="W695" s="100"/>
      <c r="X695" s="100"/>
    </row>
    <row r="696" ht="14.25" customHeight="1">
      <c r="C696" s="49"/>
      <c r="Q696" s="51"/>
      <c r="V696" s="100"/>
      <c r="W696" s="100"/>
      <c r="X696" s="100"/>
    </row>
    <row r="697" ht="14.25" customHeight="1">
      <c r="C697" s="49"/>
      <c r="Q697" s="51"/>
      <c r="V697" s="100"/>
      <c r="W697" s="100"/>
      <c r="X697" s="100"/>
    </row>
    <row r="698" ht="14.25" customHeight="1">
      <c r="C698" s="49"/>
      <c r="Q698" s="51"/>
      <c r="V698" s="100"/>
      <c r="W698" s="100"/>
      <c r="X698" s="100"/>
    </row>
    <row r="699" ht="14.25" customHeight="1">
      <c r="C699" s="49"/>
      <c r="Q699" s="51"/>
      <c r="V699" s="100"/>
      <c r="W699" s="100"/>
      <c r="X699" s="100"/>
    </row>
    <row r="700" ht="14.25" customHeight="1">
      <c r="C700" s="49"/>
      <c r="Q700" s="51"/>
      <c r="V700" s="100"/>
      <c r="W700" s="100"/>
      <c r="X700" s="100"/>
    </row>
    <row r="701" ht="14.25" customHeight="1">
      <c r="C701" s="49"/>
      <c r="Q701" s="51"/>
      <c r="V701" s="100"/>
      <c r="W701" s="100"/>
      <c r="X701" s="100"/>
    </row>
    <row r="702" ht="14.25" customHeight="1">
      <c r="C702" s="49"/>
      <c r="Q702" s="51"/>
      <c r="V702" s="100"/>
      <c r="W702" s="100"/>
      <c r="X702" s="100"/>
    </row>
    <row r="703" ht="14.25" customHeight="1">
      <c r="C703" s="49"/>
      <c r="Q703" s="51"/>
      <c r="V703" s="100"/>
      <c r="W703" s="100"/>
      <c r="X703" s="100"/>
    </row>
    <row r="704" ht="14.25" customHeight="1">
      <c r="C704" s="49"/>
      <c r="Q704" s="51"/>
      <c r="V704" s="100"/>
      <c r="W704" s="100"/>
      <c r="X704" s="100"/>
    </row>
    <row r="705" ht="14.25" customHeight="1">
      <c r="C705" s="49"/>
      <c r="Q705" s="51"/>
      <c r="V705" s="100"/>
      <c r="W705" s="100"/>
      <c r="X705" s="100"/>
    </row>
    <row r="706" ht="14.25" customHeight="1">
      <c r="C706" s="49"/>
      <c r="Q706" s="51"/>
      <c r="V706" s="100"/>
      <c r="W706" s="100"/>
      <c r="X706" s="100"/>
    </row>
    <row r="707" ht="14.25" customHeight="1">
      <c r="C707" s="49"/>
      <c r="Q707" s="51"/>
      <c r="V707" s="100"/>
      <c r="W707" s="100"/>
      <c r="X707" s="100"/>
    </row>
    <row r="708" ht="14.25" customHeight="1">
      <c r="C708" s="49"/>
      <c r="Q708" s="51"/>
      <c r="V708" s="100"/>
      <c r="W708" s="100"/>
      <c r="X708" s="100"/>
    </row>
    <row r="709" ht="14.25" customHeight="1">
      <c r="C709" s="49"/>
      <c r="Q709" s="51"/>
      <c r="V709" s="100"/>
      <c r="W709" s="100"/>
      <c r="X709" s="100"/>
    </row>
    <row r="710" ht="14.25" customHeight="1">
      <c r="C710" s="49"/>
      <c r="Q710" s="51"/>
      <c r="V710" s="100"/>
      <c r="W710" s="100"/>
      <c r="X710" s="100"/>
    </row>
    <row r="711" ht="14.25" customHeight="1">
      <c r="C711" s="49"/>
      <c r="Q711" s="51"/>
      <c r="V711" s="100"/>
      <c r="W711" s="100"/>
      <c r="X711" s="100"/>
    </row>
    <row r="712" ht="14.25" customHeight="1">
      <c r="C712" s="49"/>
      <c r="Q712" s="51"/>
      <c r="V712" s="100"/>
      <c r="W712" s="100"/>
      <c r="X712" s="100"/>
    </row>
    <row r="713" ht="14.25" customHeight="1">
      <c r="C713" s="49"/>
      <c r="Q713" s="51"/>
      <c r="V713" s="100"/>
      <c r="W713" s="100"/>
      <c r="X713" s="100"/>
    </row>
    <row r="714" ht="14.25" customHeight="1">
      <c r="C714" s="49"/>
      <c r="Q714" s="51"/>
      <c r="V714" s="100"/>
      <c r="W714" s="100"/>
      <c r="X714" s="100"/>
    </row>
    <row r="715" ht="14.25" customHeight="1">
      <c r="C715" s="49"/>
      <c r="Q715" s="51"/>
      <c r="V715" s="100"/>
      <c r="W715" s="100"/>
      <c r="X715" s="100"/>
    </row>
    <row r="716" ht="14.25" customHeight="1">
      <c r="C716" s="49"/>
      <c r="Q716" s="51"/>
      <c r="V716" s="100"/>
      <c r="W716" s="100"/>
      <c r="X716" s="100"/>
    </row>
    <row r="717" ht="14.25" customHeight="1">
      <c r="C717" s="49"/>
      <c r="Q717" s="51"/>
      <c r="V717" s="100"/>
      <c r="W717" s="100"/>
      <c r="X717" s="100"/>
    </row>
    <row r="718" ht="14.25" customHeight="1">
      <c r="C718" s="49"/>
      <c r="Q718" s="51"/>
      <c r="V718" s="100"/>
      <c r="W718" s="100"/>
      <c r="X718" s="100"/>
    </row>
    <row r="719" ht="14.25" customHeight="1">
      <c r="C719" s="49"/>
      <c r="Q719" s="51"/>
      <c r="V719" s="100"/>
      <c r="W719" s="100"/>
      <c r="X719" s="100"/>
    </row>
    <row r="720" ht="14.25" customHeight="1">
      <c r="C720" s="49"/>
      <c r="Q720" s="51"/>
      <c r="V720" s="100"/>
      <c r="W720" s="100"/>
      <c r="X720" s="100"/>
    </row>
    <row r="721" ht="14.25" customHeight="1">
      <c r="C721" s="49"/>
      <c r="Q721" s="51"/>
      <c r="V721" s="100"/>
      <c r="W721" s="100"/>
      <c r="X721" s="100"/>
    </row>
    <row r="722" ht="14.25" customHeight="1">
      <c r="C722" s="49"/>
      <c r="Q722" s="51"/>
      <c r="V722" s="100"/>
      <c r="W722" s="100"/>
      <c r="X722" s="100"/>
    </row>
    <row r="723" ht="14.25" customHeight="1">
      <c r="C723" s="49"/>
      <c r="Q723" s="51"/>
      <c r="V723" s="100"/>
      <c r="W723" s="100"/>
      <c r="X723" s="100"/>
    </row>
    <row r="724" ht="14.25" customHeight="1">
      <c r="C724" s="49"/>
      <c r="Q724" s="51"/>
      <c r="V724" s="100"/>
      <c r="W724" s="100"/>
      <c r="X724" s="100"/>
    </row>
    <row r="725" ht="14.25" customHeight="1">
      <c r="C725" s="49"/>
      <c r="Q725" s="51"/>
      <c r="V725" s="100"/>
      <c r="W725" s="100"/>
      <c r="X725" s="100"/>
    </row>
    <row r="726" ht="14.25" customHeight="1">
      <c r="C726" s="49"/>
      <c r="Q726" s="51"/>
      <c r="V726" s="100"/>
      <c r="W726" s="100"/>
      <c r="X726" s="100"/>
    </row>
    <row r="727" ht="14.25" customHeight="1">
      <c r="C727" s="49"/>
      <c r="Q727" s="51"/>
      <c r="V727" s="100"/>
      <c r="W727" s="100"/>
      <c r="X727" s="100"/>
    </row>
    <row r="728" ht="14.25" customHeight="1">
      <c r="C728" s="49"/>
      <c r="Q728" s="51"/>
      <c r="V728" s="100"/>
      <c r="W728" s="100"/>
      <c r="X728" s="100"/>
    </row>
    <row r="729" ht="14.25" customHeight="1">
      <c r="C729" s="49"/>
      <c r="Q729" s="51"/>
      <c r="V729" s="100"/>
      <c r="W729" s="100"/>
      <c r="X729" s="100"/>
    </row>
    <row r="730" ht="14.25" customHeight="1">
      <c r="C730" s="49"/>
      <c r="Q730" s="51"/>
      <c r="V730" s="100"/>
      <c r="W730" s="100"/>
      <c r="X730" s="100"/>
    </row>
    <row r="731" ht="14.25" customHeight="1">
      <c r="C731" s="49"/>
      <c r="Q731" s="51"/>
      <c r="V731" s="100"/>
      <c r="W731" s="100"/>
      <c r="X731" s="100"/>
    </row>
    <row r="732" ht="14.25" customHeight="1">
      <c r="C732" s="49"/>
      <c r="Q732" s="51"/>
      <c r="V732" s="100"/>
      <c r="W732" s="100"/>
      <c r="X732" s="100"/>
    </row>
    <row r="733" ht="14.25" customHeight="1">
      <c r="C733" s="49"/>
      <c r="Q733" s="51"/>
      <c r="V733" s="100"/>
      <c r="W733" s="100"/>
      <c r="X733" s="100"/>
    </row>
    <row r="734" ht="14.25" customHeight="1">
      <c r="C734" s="49"/>
      <c r="Q734" s="51"/>
      <c r="V734" s="100"/>
      <c r="W734" s="100"/>
      <c r="X734" s="100"/>
    </row>
    <row r="735" ht="14.25" customHeight="1">
      <c r="C735" s="49"/>
      <c r="Q735" s="51"/>
      <c r="V735" s="100"/>
      <c r="W735" s="100"/>
      <c r="X735" s="100"/>
    </row>
    <row r="736" ht="14.25" customHeight="1">
      <c r="C736" s="49"/>
      <c r="Q736" s="51"/>
      <c r="V736" s="100"/>
      <c r="W736" s="100"/>
      <c r="X736" s="100"/>
    </row>
    <row r="737" ht="14.25" customHeight="1">
      <c r="C737" s="49"/>
      <c r="Q737" s="51"/>
      <c r="V737" s="100"/>
      <c r="W737" s="100"/>
      <c r="X737" s="100"/>
    </row>
    <row r="738" ht="14.25" customHeight="1">
      <c r="C738" s="49"/>
      <c r="Q738" s="51"/>
      <c r="V738" s="100"/>
      <c r="W738" s="100"/>
      <c r="X738" s="100"/>
    </row>
    <row r="739" ht="14.25" customHeight="1">
      <c r="C739" s="49"/>
      <c r="Q739" s="51"/>
      <c r="V739" s="100"/>
      <c r="W739" s="100"/>
      <c r="X739" s="100"/>
    </row>
    <row r="740" ht="14.25" customHeight="1">
      <c r="C740" s="49"/>
      <c r="Q740" s="51"/>
      <c r="V740" s="100"/>
      <c r="W740" s="100"/>
      <c r="X740" s="100"/>
    </row>
    <row r="741" ht="14.25" customHeight="1">
      <c r="C741" s="49"/>
      <c r="Q741" s="51"/>
      <c r="V741" s="100"/>
      <c r="W741" s="100"/>
      <c r="X741" s="100"/>
    </row>
    <row r="742" ht="14.25" customHeight="1">
      <c r="C742" s="49"/>
      <c r="Q742" s="51"/>
      <c r="V742" s="100"/>
      <c r="W742" s="100"/>
      <c r="X742" s="100"/>
    </row>
    <row r="743" ht="14.25" customHeight="1">
      <c r="C743" s="49"/>
      <c r="Q743" s="51"/>
      <c r="V743" s="100"/>
      <c r="W743" s="100"/>
      <c r="X743" s="100"/>
    </row>
    <row r="744" ht="14.25" customHeight="1">
      <c r="C744" s="49"/>
      <c r="Q744" s="51"/>
      <c r="V744" s="100"/>
      <c r="W744" s="100"/>
      <c r="X744" s="100"/>
    </row>
    <row r="745" ht="14.25" customHeight="1">
      <c r="C745" s="49"/>
      <c r="Q745" s="51"/>
      <c r="V745" s="100"/>
      <c r="W745" s="100"/>
      <c r="X745" s="100"/>
    </row>
    <row r="746" ht="14.25" customHeight="1">
      <c r="C746" s="49"/>
      <c r="Q746" s="51"/>
      <c r="V746" s="100"/>
      <c r="W746" s="100"/>
      <c r="X746" s="100"/>
    </row>
    <row r="747" ht="14.25" customHeight="1">
      <c r="C747" s="49"/>
      <c r="Q747" s="51"/>
      <c r="V747" s="100"/>
      <c r="W747" s="100"/>
      <c r="X747" s="100"/>
    </row>
    <row r="748" ht="14.25" customHeight="1">
      <c r="C748" s="49"/>
      <c r="Q748" s="51"/>
      <c r="V748" s="100"/>
      <c r="W748" s="100"/>
      <c r="X748" s="100"/>
    </row>
    <row r="749" ht="14.25" customHeight="1">
      <c r="C749" s="49"/>
      <c r="Q749" s="51"/>
      <c r="V749" s="100"/>
      <c r="W749" s="100"/>
      <c r="X749" s="100"/>
    </row>
    <row r="750" ht="14.25" customHeight="1">
      <c r="C750" s="49"/>
      <c r="Q750" s="51"/>
      <c r="V750" s="100"/>
      <c r="W750" s="100"/>
      <c r="X750" s="100"/>
    </row>
    <row r="751" ht="14.25" customHeight="1">
      <c r="C751" s="49"/>
      <c r="Q751" s="51"/>
      <c r="V751" s="100"/>
      <c r="W751" s="100"/>
      <c r="X751" s="100"/>
    </row>
    <row r="752" ht="14.25" customHeight="1">
      <c r="C752" s="49"/>
      <c r="Q752" s="51"/>
      <c r="V752" s="100"/>
      <c r="W752" s="100"/>
      <c r="X752" s="100"/>
    </row>
    <row r="753" ht="14.25" customHeight="1">
      <c r="C753" s="49"/>
      <c r="Q753" s="51"/>
      <c r="V753" s="100"/>
      <c r="W753" s="100"/>
      <c r="X753" s="100"/>
    </row>
    <row r="754" ht="14.25" customHeight="1">
      <c r="C754" s="49"/>
      <c r="Q754" s="51"/>
      <c r="V754" s="100"/>
      <c r="W754" s="100"/>
      <c r="X754" s="100"/>
    </row>
    <row r="755" ht="14.25" customHeight="1">
      <c r="C755" s="49"/>
      <c r="Q755" s="51"/>
      <c r="V755" s="100"/>
      <c r="W755" s="100"/>
      <c r="X755" s="100"/>
    </row>
    <row r="756" ht="14.25" customHeight="1">
      <c r="C756" s="49"/>
      <c r="Q756" s="51"/>
      <c r="V756" s="100"/>
      <c r="W756" s="100"/>
      <c r="X756" s="100"/>
    </row>
    <row r="757" ht="14.25" customHeight="1">
      <c r="C757" s="49"/>
      <c r="Q757" s="51"/>
      <c r="V757" s="100"/>
      <c r="W757" s="100"/>
      <c r="X757" s="100"/>
    </row>
    <row r="758" ht="14.25" customHeight="1">
      <c r="C758" s="49"/>
      <c r="Q758" s="51"/>
      <c r="V758" s="100"/>
      <c r="W758" s="100"/>
      <c r="X758" s="100"/>
    </row>
    <row r="759" ht="14.25" customHeight="1">
      <c r="C759" s="49"/>
      <c r="Q759" s="51"/>
      <c r="V759" s="100"/>
      <c r="W759" s="100"/>
      <c r="X759" s="100"/>
    </row>
    <row r="760" ht="14.25" customHeight="1">
      <c r="C760" s="49"/>
      <c r="Q760" s="51"/>
      <c r="V760" s="100"/>
      <c r="W760" s="100"/>
      <c r="X760" s="100"/>
    </row>
    <row r="761" ht="14.25" customHeight="1">
      <c r="C761" s="49"/>
      <c r="Q761" s="51"/>
      <c r="V761" s="100"/>
      <c r="W761" s="100"/>
      <c r="X761" s="100"/>
    </row>
    <row r="762" ht="14.25" customHeight="1">
      <c r="C762" s="49"/>
      <c r="Q762" s="51"/>
      <c r="V762" s="100"/>
      <c r="W762" s="100"/>
      <c r="X762" s="100"/>
    </row>
    <row r="763" ht="14.25" customHeight="1">
      <c r="C763" s="49"/>
      <c r="Q763" s="51"/>
      <c r="V763" s="100"/>
      <c r="W763" s="100"/>
      <c r="X763" s="100"/>
    </row>
    <row r="764" ht="14.25" customHeight="1">
      <c r="C764" s="49"/>
      <c r="Q764" s="51"/>
      <c r="V764" s="100"/>
      <c r="W764" s="100"/>
      <c r="X764" s="100"/>
    </row>
    <row r="765" ht="14.25" customHeight="1">
      <c r="C765" s="49"/>
      <c r="Q765" s="51"/>
      <c r="V765" s="100"/>
      <c r="W765" s="100"/>
      <c r="X765" s="100"/>
    </row>
    <row r="766" ht="14.25" customHeight="1">
      <c r="C766" s="49"/>
      <c r="Q766" s="51"/>
      <c r="V766" s="100"/>
      <c r="W766" s="100"/>
      <c r="X766" s="100"/>
    </row>
    <row r="767" ht="14.25" customHeight="1">
      <c r="C767" s="49"/>
      <c r="Q767" s="51"/>
      <c r="V767" s="100"/>
      <c r="W767" s="100"/>
      <c r="X767" s="100"/>
    </row>
    <row r="768" ht="14.25" customHeight="1">
      <c r="C768" s="49"/>
      <c r="Q768" s="51"/>
      <c r="V768" s="100"/>
      <c r="W768" s="100"/>
      <c r="X768" s="100"/>
    </row>
    <row r="769" ht="14.25" customHeight="1">
      <c r="C769" s="49"/>
      <c r="Q769" s="51"/>
      <c r="V769" s="100"/>
      <c r="W769" s="100"/>
      <c r="X769" s="100"/>
    </row>
    <row r="770" ht="14.25" customHeight="1">
      <c r="C770" s="49"/>
      <c r="Q770" s="51"/>
      <c r="V770" s="100"/>
      <c r="W770" s="100"/>
      <c r="X770" s="100"/>
    </row>
    <row r="771" ht="14.25" customHeight="1">
      <c r="C771" s="49"/>
      <c r="Q771" s="51"/>
      <c r="V771" s="100"/>
      <c r="W771" s="100"/>
      <c r="X771" s="100"/>
    </row>
    <row r="772" ht="14.25" customHeight="1">
      <c r="C772" s="49"/>
      <c r="Q772" s="51"/>
      <c r="V772" s="100"/>
      <c r="W772" s="100"/>
      <c r="X772" s="100"/>
    </row>
    <row r="773" ht="14.25" customHeight="1">
      <c r="C773" s="49"/>
      <c r="Q773" s="51"/>
      <c r="V773" s="100"/>
      <c r="W773" s="100"/>
      <c r="X773" s="100"/>
    </row>
    <row r="774" ht="14.25" customHeight="1">
      <c r="C774" s="49"/>
      <c r="Q774" s="51"/>
      <c r="V774" s="100"/>
      <c r="W774" s="100"/>
      <c r="X774" s="100"/>
    </row>
    <row r="775" ht="14.25" customHeight="1">
      <c r="C775" s="49"/>
      <c r="Q775" s="51"/>
      <c r="V775" s="100"/>
      <c r="W775" s="100"/>
      <c r="X775" s="100"/>
    </row>
    <row r="776" ht="14.25" customHeight="1">
      <c r="C776" s="49"/>
      <c r="Q776" s="51"/>
      <c r="V776" s="100"/>
      <c r="W776" s="100"/>
      <c r="X776" s="100"/>
    </row>
    <row r="777" ht="14.25" customHeight="1">
      <c r="C777" s="49"/>
      <c r="Q777" s="51"/>
      <c r="V777" s="100"/>
      <c r="W777" s="100"/>
      <c r="X777" s="100"/>
    </row>
    <row r="778" ht="14.25" customHeight="1">
      <c r="C778" s="49"/>
      <c r="Q778" s="51"/>
      <c r="V778" s="100"/>
      <c r="W778" s="100"/>
      <c r="X778" s="100"/>
    </row>
    <row r="779" ht="14.25" customHeight="1">
      <c r="C779" s="49"/>
      <c r="Q779" s="51"/>
      <c r="V779" s="100"/>
      <c r="W779" s="100"/>
      <c r="X779" s="100"/>
    </row>
    <row r="780" ht="14.25" customHeight="1">
      <c r="C780" s="49"/>
      <c r="Q780" s="51"/>
      <c r="V780" s="100"/>
      <c r="W780" s="100"/>
      <c r="X780" s="100"/>
    </row>
    <row r="781" ht="14.25" customHeight="1">
      <c r="C781" s="49"/>
      <c r="Q781" s="51"/>
      <c r="V781" s="100"/>
      <c r="W781" s="100"/>
      <c r="X781" s="100"/>
    </row>
    <row r="782" ht="14.25" customHeight="1">
      <c r="C782" s="49"/>
      <c r="Q782" s="51"/>
      <c r="V782" s="100"/>
      <c r="W782" s="100"/>
      <c r="X782" s="100"/>
    </row>
    <row r="783" ht="14.25" customHeight="1">
      <c r="C783" s="49"/>
      <c r="Q783" s="51"/>
      <c r="V783" s="100"/>
      <c r="W783" s="100"/>
      <c r="X783" s="100"/>
    </row>
    <row r="784" ht="14.25" customHeight="1">
      <c r="C784" s="49"/>
      <c r="Q784" s="51"/>
      <c r="V784" s="100"/>
      <c r="W784" s="100"/>
      <c r="X784" s="100"/>
    </row>
    <row r="785" ht="14.25" customHeight="1">
      <c r="C785" s="49"/>
      <c r="Q785" s="51"/>
      <c r="V785" s="100"/>
      <c r="W785" s="100"/>
      <c r="X785" s="100"/>
    </row>
    <row r="786" ht="14.25" customHeight="1">
      <c r="C786" s="49"/>
      <c r="Q786" s="51"/>
      <c r="V786" s="100"/>
      <c r="W786" s="100"/>
      <c r="X786" s="100"/>
    </row>
    <row r="787" ht="14.25" customHeight="1">
      <c r="C787" s="49"/>
      <c r="Q787" s="51"/>
      <c r="V787" s="100"/>
      <c r="W787" s="100"/>
      <c r="X787" s="100"/>
    </row>
    <row r="788" ht="14.25" customHeight="1">
      <c r="C788" s="49"/>
      <c r="Q788" s="51"/>
      <c r="V788" s="100"/>
      <c r="W788" s="100"/>
      <c r="X788" s="100"/>
    </row>
    <row r="789" ht="14.25" customHeight="1">
      <c r="C789" s="49"/>
      <c r="Q789" s="51"/>
      <c r="V789" s="100"/>
      <c r="W789" s="100"/>
      <c r="X789" s="100"/>
    </row>
    <row r="790" ht="14.25" customHeight="1">
      <c r="C790" s="49"/>
      <c r="Q790" s="51"/>
      <c r="V790" s="100"/>
      <c r="W790" s="100"/>
      <c r="X790" s="100"/>
    </row>
    <row r="791" ht="14.25" customHeight="1">
      <c r="C791" s="49"/>
      <c r="Q791" s="51"/>
      <c r="V791" s="100"/>
      <c r="W791" s="100"/>
      <c r="X791" s="100"/>
    </row>
    <row r="792" ht="14.25" customHeight="1">
      <c r="C792" s="49"/>
      <c r="Q792" s="51"/>
      <c r="V792" s="100"/>
      <c r="W792" s="100"/>
      <c r="X792" s="100"/>
    </row>
    <row r="793" ht="14.25" customHeight="1">
      <c r="C793" s="49"/>
      <c r="Q793" s="51"/>
      <c r="V793" s="100"/>
      <c r="W793" s="100"/>
      <c r="X793" s="100"/>
    </row>
    <row r="794" ht="14.25" customHeight="1">
      <c r="C794" s="49"/>
      <c r="Q794" s="51"/>
      <c r="V794" s="100"/>
      <c r="W794" s="100"/>
      <c r="X794" s="100"/>
    </row>
    <row r="795" ht="14.25" customHeight="1">
      <c r="C795" s="49"/>
      <c r="Q795" s="51"/>
      <c r="V795" s="100"/>
      <c r="W795" s="100"/>
      <c r="X795" s="100"/>
    </row>
    <row r="796" ht="14.25" customHeight="1">
      <c r="C796" s="49"/>
      <c r="Q796" s="51"/>
      <c r="V796" s="100"/>
      <c r="W796" s="100"/>
      <c r="X796" s="100"/>
    </row>
    <row r="797" ht="14.25" customHeight="1">
      <c r="C797" s="49"/>
      <c r="Q797" s="51"/>
      <c r="V797" s="100"/>
      <c r="W797" s="100"/>
      <c r="X797" s="100"/>
    </row>
    <row r="798" ht="14.25" customHeight="1">
      <c r="C798" s="49"/>
      <c r="Q798" s="51"/>
      <c r="V798" s="100"/>
      <c r="W798" s="100"/>
      <c r="X798" s="100"/>
    </row>
    <row r="799" ht="14.25" customHeight="1">
      <c r="C799" s="49"/>
      <c r="Q799" s="51"/>
      <c r="V799" s="100"/>
      <c r="W799" s="100"/>
      <c r="X799" s="100"/>
    </row>
    <row r="800" ht="14.25" customHeight="1">
      <c r="C800" s="49"/>
      <c r="Q800" s="51"/>
      <c r="V800" s="100"/>
      <c r="W800" s="100"/>
      <c r="X800" s="100"/>
    </row>
    <row r="801" ht="14.25" customHeight="1">
      <c r="C801" s="49"/>
      <c r="Q801" s="51"/>
      <c r="V801" s="100"/>
      <c r="W801" s="100"/>
      <c r="X801" s="100"/>
    </row>
    <row r="802" ht="14.25" customHeight="1">
      <c r="C802" s="49"/>
      <c r="Q802" s="51"/>
      <c r="V802" s="100"/>
      <c r="W802" s="100"/>
      <c r="X802" s="100"/>
    </row>
    <row r="803" ht="14.25" customHeight="1">
      <c r="C803" s="49"/>
      <c r="Q803" s="51"/>
      <c r="V803" s="100"/>
      <c r="W803" s="100"/>
      <c r="X803" s="100"/>
    </row>
    <row r="804" ht="14.25" customHeight="1">
      <c r="C804" s="49"/>
      <c r="Q804" s="51"/>
      <c r="V804" s="100"/>
      <c r="W804" s="100"/>
      <c r="X804" s="100"/>
    </row>
    <row r="805" ht="14.25" customHeight="1">
      <c r="C805" s="49"/>
      <c r="Q805" s="51"/>
      <c r="V805" s="100"/>
      <c r="W805" s="100"/>
      <c r="X805" s="100"/>
    </row>
    <row r="806" ht="14.25" customHeight="1">
      <c r="C806" s="49"/>
      <c r="Q806" s="51"/>
      <c r="V806" s="100"/>
      <c r="W806" s="100"/>
      <c r="X806" s="100"/>
    </row>
    <row r="807" ht="14.25" customHeight="1">
      <c r="C807" s="49"/>
      <c r="Q807" s="51"/>
      <c r="V807" s="100"/>
      <c r="W807" s="100"/>
      <c r="X807" s="100"/>
    </row>
    <row r="808" ht="14.25" customHeight="1">
      <c r="C808" s="49"/>
      <c r="Q808" s="51"/>
      <c r="V808" s="100"/>
      <c r="W808" s="100"/>
      <c r="X808" s="100"/>
    </row>
    <row r="809" ht="14.25" customHeight="1">
      <c r="C809" s="49"/>
      <c r="Q809" s="51"/>
      <c r="V809" s="100"/>
      <c r="W809" s="100"/>
      <c r="X809" s="100"/>
    </row>
    <row r="810" ht="14.25" customHeight="1">
      <c r="C810" s="49"/>
      <c r="Q810" s="51"/>
      <c r="V810" s="100"/>
      <c r="W810" s="100"/>
      <c r="X810" s="100"/>
    </row>
    <row r="811" ht="14.25" customHeight="1">
      <c r="C811" s="49"/>
      <c r="Q811" s="51"/>
      <c r="V811" s="100"/>
      <c r="W811" s="100"/>
      <c r="X811" s="100"/>
    </row>
    <row r="812" ht="14.25" customHeight="1">
      <c r="C812" s="49"/>
      <c r="Q812" s="51"/>
      <c r="V812" s="100"/>
      <c r="W812" s="100"/>
      <c r="X812" s="100"/>
    </row>
    <row r="813" ht="14.25" customHeight="1">
      <c r="C813" s="49"/>
      <c r="Q813" s="51"/>
      <c r="V813" s="100"/>
      <c r="W813" s="100"/>
      <c r="X813" s="100"/>
    </row>
    <row r="814" ht="14.25" customHeight="1">
      <c r="C814" s="49"/>
      <c r="Q814" s="51"/>
      <c r="V814" s="100"/>
      <c r="W814" s="100"/>
      <c r="X814" s="100"/>
    </row>
    <row r="815" ht="14.25" customHeight="1">
      <c r="C815" s="49"/>
      <c r="Q815" s="51"/>
      <c r="V815" s="100"/>
      <c r="W815" s="100"/>
      <c r="X815" s="100"/>
    </row>
    <row r="816" ht="14.25" customHeight="1">
      <c r="C816" s="49"/>
      <c r="Q816" s="51"/>
      <c r="V816" s="100"/>
      <c r="W816" s="100"/>
      <c r="X816" s="100"/>
    </row>
    <row r="817" ht="14.25" customHeight="1">
      <c r="C817" s="49"/>
      <c r="Q817" s="51"/>
      <c r="V817" s="100"/>
      <c r="W817" s="100"/>
      <c r="X817" s="100"/>
    </row>
    <row r="818" ht="14.25" customHeight="1">
      <c r="C818" s="49"/>
      <c r="Q818" s="51"/>
      <c r="V818" s="100"/>
      <c r="W818" s="100"/>
      <c r="X818" s="100"/>
    </row>
    <row r="819" ht="14.25" customHeight="1">
      <c r="C819" s="49"/>
      <c r="Q819" s="51"/>
      <c r="V819" s="100"/>
      <c r="W819" s="100"/>
      <c r="X819" s="100"/>
    </row>
    <row r="820" ht="14.25" customHeight="1">
      <c r="C820" s="49"/>
      <c r="Q820" s="51"/>
      <c r="V820" s="100"/>
      <c r="W820" s="100"/>
      <c r="X820" s="100"/>
    </row>
    <row r="821" ht="14.25" customHeight="1">
      <c r="C821" s="49"/>
      <c r="Q821" s="51"/>
      <c r="V821" s="100"/>
      <c r="W821" s="100"/>
      <c r="X821" s="100"/>
    </row>
    <row r="822" ht="14.25" customHeight="1">
      <c r="C822" s="49"/>
      <c r="Q822" s="51"/>
      <c r="V822" s="100"/>
      <c r="W822" s="100"/>
      <c r="X822" s="100"/>
    </row>
    <row r="823" ht="14.25" customHeight="1">
      <c r="C823" s="49"/>
      <c r="Q823" s="51"/>
      <c r="V823" s="100"/>
      <c r="W823" s="100"/>
      <c r="X823" s="100"/>
    </row>
    <row r="824" ht="14.25" customHeight="1">
      <c r="C824" s="49"/>
      <c r="Q824" s="51"/>
      <c r="V824" s="100"/>
      <c r="W824" s="100"/>
      <c r="X824" s="100"/>
    </row>
    <row r="825" ht="14.25" customHeight="1">
      <c r="C825" s="49"/>
      <c r="Q825" s="51"/>
      <c r="V825" s="100"/>
      <c r="W825" s="100"/>
      <c r="X825" s="100"/>
    </row>
    <row r="826" ht="14.25" customHeight="1">
      <c r="C826" s="49"/>
      <c r="Q826" s="51"/>
      <c r="V826" s="100"/>
      <c r="W826" s="100"/>
      <c r="X826" s="100"/>
    </row>
    <row r="827" ht="14.25" customHeight="1">
      <c r="C827" s="49"/>
      <c r="Q827" s="51"/>
      <c r="V827" s="100"/>
      <c r="W827" s="100"/>
      <c r="X827" s="100"/>
    </row>
    <row r="828" ht="14.25" customHeight="1">
      <c r="C828" s="49"/>
      <c r="Q828" s="51"/>
      <c r="V828" s="100"/>
      <c r="W828" s="100"/>
      <c r="X828" s="100"/>
    </row>
    <row r="829" ht="14.25" customHeight="1">
      <c r="C829" s="49"/>
      <c r="Q829" s="51"/>
      <c r="V829" s="100"/>
      <c r="W829" s="100"/>
      <c r="X829" s="100"/>
    </row>
    <row r="830" ht="14.25" customHeight="1">
      <c r="C830" s="49"/>
      <c r="Q830" s="51"/>
      <c r="V830" s="100"/>
      <c r="W830" s="100"/>
      <c r="X830" s="100"/>
    </row>
    <row r="831" ht="14.25" customHeight="1">
      <c r="C831" s="49"/>
      <c r="Q831" s="51"/>
      <c r="V831" s="100"/>
      <c r="W831" s="100"/>
      <c r="X831" s="100"/>
    </row>
    <row r="832" ht="14.25" customHeight="1">
      <c r="C832" s="49"/>
      <c r="Q832" s="51"/>
      <c r="V832" s="100"/>
      <c r="W832" s="100"/>
      <c r="X832" s="100"/>
    </row>
    <row r="833" ht="14.25" customHeight="1">
      <c r="C833" s="49"/>
      <c r="Q833" s="51"/>
      <c r="V833" s="100"/>
      <c r="W833" s="100"/>
      <c r="X833" s="100"/>
    </row>
    <row r="834" ht="14.25" customHeight="1">
      <c r="C834" s="49"/>
      <c r="Q834" s="51"/>
      <c r="V834" s="100"/>
      <c r="W834" s="100"/>
      <c r="X834" s="100"/>
    </row>
    <row r="835" ht="14.25" customHeight="1">
      <c r="C835" s="49"/>
      <c r="Q835" s="51"/>
      <c r="V835" s="100"/>
      <c r="W835" s="100"/>
      <c r="X835" s="100"/>
    </row>
    <row r="836" ht="14.25" customHeight="1">
      <c r="C836" s="49"/>
      <c r="Q836" s="51"/>
      <c r="V836" s="100"/>
      <c r="W836" s="100"/>
      <c r="X836" s="100"/>
    </row>
    <row r="837" ht="14.25" customHeight="1">
      <c r="C837" s="49"/>
      <c r="Q837" s="51"/>
      <c r="V837" s="100"/>
      <c r="W837" s="100"/>
      <c r="X837" s="100"/>
    </row>
    <row r="838" ht="14.25" customHeight="1">
      <c r="C838" s="49"/>
      <c r="Q838" s="51"/>
      <c r="V838" s="100"/>
      <c r="W838" s="100"/>
      <c r="X838" s="100"/>
    </row>
    <row r="839" ht="14.25" customHeight="1">
      <c r="C839" s="49"/>
      <c r="Q839" s="51"/>
      <c r="V839" s="100"/>
      <c r="W839" s="100"/>
      <c r="X839" s="100"/>
    </row>
    <row r="840" ht="14.25" customHeight="1">
      <c r="C840" s="49"/>
      <c r="Q840" s="51"/>
      <c r="V840" s="100"/>
      <c r="W840" s="100"/>
      <c r="X840" s="100"/>
    </row>
    <row r="841" ht="14.25" customHeight="1">
      <c r="C841" s="49"/>
      <c r="Q841" s="51"/>
      <c r="V841" s="100"/>
      <c r="W841" s="100"/>
      <c r="X841" s="100"/>
    </row>
    <row r="842" ht="14.25" customHeight="1">
      <c r="C842" s="49"/>
      <c r="Q842" s="51"/>
      <c r="V842" s="100"/>
      <c r="W842" s="100"/>
      <c r="X842" s="100"/>
    </row>
    <row r="843" ht="14.25" customHeight="1">
      <c r="C843" s="49"/>
      <c r="Q843" s="51"/>
      <c r="V843" s="100"/>
      <c r="W843" s="100"/>
      <c r="X843" s="100"/>
    </row>
    <row r="844" ht="14.25" customHeight="1">
      <c r="C844" s="49"/>
      <c r="Q844" s="51"/>
      <c r="V844" s="100"/>
      <c r="W844" s="100"/>
      <c r="X844" s="100"/>
    </row>
    <row r="845" ht="14.25" customHeight="1">
      <c r="C845" s="49"/>
      <c r="Q845" s="51"/>
      <c r="V845" s="100"/>
      <c r="W845" s="100"/>
      <c r="X845" s="100"/>
    </row>
    <row r="846" ht="14.25" customHeight="1">
      <c r="C846" s="49"/>
      <c r="Q846" s="51"/>
      <c r="V846" s="100"/>
      <c r="W846" s="100"/>
      <c r="X846" s="100"/>
    </row>
    <row r="847" ht="14.25" customHeight="1">
      <c r="C847" s="49"/>
      <c r="Q847" s="51"/>
      <c r="V847" s="100"/>
      <c r="W847" s="100"/>
      <c r="X847" s="100"/>
    </row>
    <row r="848" ht="14.25" customHeight="1">
      <c r="C848" s="49"/>
      <c r="Q848" s="51"/>
      <c r="V848" s="100"/>
      <c r="W848" s="100"/>
      <c r="X848" s="100"/>
    </row>
    <row r="849" ht="14.25" customHeight="1">
      <c r="C849" s="49"/>
      <c r="Q849" s="51"/>
      <c r="V849" s="100"/>
      <c r="W849" s="100"/>
      <c r="X849" s="100"/>
    </row>
    <row r="850" ht="14.25" customHeight="1">
      <c r="C850" s="49"/>
      <c r="Q850" s="51"/>
      <c r="V850" s="100"/>
      <c r="W850" s="100"/>
      <c r="X850" s="100"/>
    </row>
    <row r="851" ht="14.25" customHeight="1">
      <c r="C851" s="49"/>
      <c r="Q851" s="51"/>
      <c r="V851" s="100"/>
      <c r="W851" s="100"/>
      <c r="X851" s="100"/>
    </row>
    <row r="852" ht="14.25" customHeight="1">
      <c r="C852" s="49"/>
      <c r="Q852" s="51"/>
      <c r="V852" s="100"/>
      <c r="W852" s="100"/>
      <c r="X852" s="100"/>
    </row>
    <row r="853" ht="14.25" customHeight="1">
      <c r="C853" s="49"/>
      <c r="Q853" s="51"/>
      <c r="V853" s="100"/>
      <c r="W853" s="100"/>
      <c r="X853" s="100"/>
    </row>
    <row r="854" ht="14.25" customHeight="1">
      <c r="C854" s="49"/>
      <c r="Q854" s="51"/>
      <c r="V854" s="100"/>
      <c r="W854" s="100"/>
      <c r="X854" s="100"/>
    </row>
    <row r="855" ht="14.25" customHeight="1">
      <c r="C855" s="49"/>
      <c r="Q855" s="51"/>
      <c r="V855" s="100"/>
      <c r="W855" s="100"/>
      <c r="X855" s="100"/>
    </row>
    <row r="856" ht="14.25" customHeight="1">
      <c r="C856" s="49"/>
      <c r="Q856" s="51"/>
      <c r="V856" s="100"/>
      <c r="W856" s="100"/>
      <c r="X856" s="100"/>
    </row>
    <row r="857" ht="14.25" customHeight="1">
      <c r="C857" s="49"/>
      <c r="Q857" s="51"/>
      <c r="V857" s="100"/>
      <c r="W857" s="100"/>
      <c r="X857" s="100"/>
    </row>
    <row r="858" ht="14.25" customHeight="1">
      <c r="C858" s="49"/>
      <c r="Q858" s="51"/>
      <c r="V858" s="100"/>
      <c r="W858" s="100"/>
      <c r="X858" s="100"/>
    </row>
    <row r="859" ht="14.25" customHeight="1">
      <c r="C859" s="49"/>
      <c r="Q859" s="51"/>
      <c r="V859" s="100"/>
      <c r="W859" s="100"/>
      <c r="X859" s="100"/>
    </row>
    <row r="860" ht="14.25" customHeight="1">
      <c r="C860" s="49"/>
      <c r="Q860" s="51"/>
      <c r="V860" s="100"/>
      <c r="W860" s="100"/>
      <c r="X860" s="100"/>
    </row>
    <row r="861" ht="14.25" customHeight="1">
      <c r="C861" s="49"/>
      <c r="Q861" s="51"/>
      <c r="V861" s="100"/>
      <c r="W861" s="100"/>
      <c r="X861" s="100"/>
    </row>
    <row r="862" ht="14.25" customHeight="1">
      <c r="C862" s="49"/>
      <c r="Q862" s="51"/>
      <c r="V862" s="100"/>
      <c r="W862" s="100"/>
      <c r="X862" s="100"/>
    </row>
    <row r="863" ht="14.25" customHeight="1">
      <c r="C863" s="49"/>
      <c r="Q863" s="51"/>
      <c r="V863" s="100"/>
      <c r="W863" s="100"/>
      <c r="X863" s="100"/>
    </row>
    <row r="864" ht="14.25" customHeight="1">
      <c r="C864" s="49"/>
      <c r="Q864" s="51"/>
      <c r="V864" s="100"/>
      <c r="W864" s="100"/>
      <c r="X864" s="100"/>
    </row>
    <row r="865" ht="14.25" customHeight="1">
      <c r="C865" s="49"/>
      <c r="Q865" s="51"/>
      <c r="V865" s="100"/>
      <c r="W865" s="100"/>
      <c r="X865" s="100"/>
    </row>
    <row r="866" ht="14.25" customHeight="1">
      <c r="C866" s="49"/>
      <c r="Q866" s="51"/>
      <c r="V866" s="100"/>
      <c r="W866" s="100"/>
      <c r="X866" s="100"/>
    </row>
    <row r="867" ht="14.25" customHeight="1">
      <c r="C867" s="49"/>
      <c r="Q867" s="51"/>
      <c r="V867" s="100"/>
      <c r="W867" s="100"/>
      <c r="X867" s="100"/>
    </row>
    <row r="868" ht="14.25" customHeight="1">
      <c r="C868" s="49"/>
      <c r="Q868" s="51"/>
      <c r="V868" s="100"/>
      <c r="W868" s="100"/>
      <c r="X868" s="100"/>
    </row>
    <row r="869" ht="14.25" customHeight="1">
      <c r="C869" s="49"/>
      <c r="Q869" s="51"/>
      <c r="V869" s="100"/>
      <c r="W869" s="100"/>
      <c r="X869" s="100"/>
    </row>
    <row r="870" ht="14.25" customHeight="1">
      <c r="C870" s="49"/>
      <c r="Q870" s="51"/>
      <c r="V870" s="100"/>
      <c r="W870" s="100"/>
      <c r="X870" s="100"/>
    </row>
    <row r="871" ht="14.25" customHeight="1">
      <c r="C871" s="49"/>
      <c r="Q871" s="51"/>
      <c r="V871" s="100"/>
      <c r="W871" s="100"/>
      <c r="X871" s="100"/>
    </row>
    <row r="872" ht="14.25" customHeight="1">
      <c r="C872" s="49"/>
      <c r="Q872" s="51"/>
      <c r="V872" s="100"/>
      <c r="W872" s="100"/>
      <c r="X872" s="100"/>
    </row>
    <row r="873" ht="14.25" customHeight="1">
      <c r="C873" s="49"/>
      <c r="Q873" s="51"/>
      <c r="V873" s="100"/>
      <c r="W873" s="100"/>
      <c r="X873" s="100"/>
    </row>
    <row r="874" ht="14.25" customHeight="1">
      <c r="C874" s="49"/>
      <c r="Q874" s="51"/>
      <c r="V874" s="100"/>
      <c r="W874" s="100"/>
      <c r="X874" s="100"/>
    </row>
    <row r="875" ht="14.25" customHeight="1">
      <c r="C875" s="49"/>
      <c r="Q875" s="51"/>
      <c r="V875" s="100"/>
      <c r="W875" s="100"/>
      <c r="X875" s="100"/>
    </row>
    <row r="876" ht="14.25" customHeight="1">
      <c r="C876" s="49"/>
      <c r="Q876" s="51"/>
      <c r="V876" s="100"/>
      <c r="W876" s="100"/>
      <c r="X876" s="100"/>
    </row>
    <row r="877" ht="14.25" customHeight="1">
      <c r="C877" s="49"/>
      <c r="Q877" s="51"/>
      <c r="V877" s="100"/>
      <c r="W877" s="100"/>
      <c r="X877" s="100"/>
    </row>
    <row r="878" ht="14.25" customHeight="1">
      <c r="C878" s="49"/>
      <c r="Q878" s="51"/>
      <c r="V878" s="100"/>
      <c r="W878" s="100"/>
      <c r="X878" s="100"/>
    </row>
    <row r="879" ht="14.25" customHeight="1">
      <c r="C879" s="49"/>
      <c r="Q879" s="51"/>
      <c r="V879" s="100"/>
      <c r="W879" s="100"/>
      <c r="X879" s="100"/>
    </row>
    <row r="880" ht="14.25" customHeight="1">
      <c r="C880" s="49"/>
      <c r="Q880" s="51"/>
      <c r="V880" s="100"/>
      <c r="W880" s="100"/>
      <c r="X880" s="100"/>
    </row>
    <row r="881" ht="14.25" customHeight="1">
      <c r="C881" s="49"/>
      <c r="Q881" s="51"/>
      <c r="V881" s="100"/>
      <c r="W881" s="100"/>
      <c r="X881" s="100"/>
    </row>
    <row r="882" ht="14.25" customHeight="1">
      <c r="C882" s="49"/>
      <c r="Q882" s="51"/>
      <c r="V882" s="100"/>
      <c r="W882" s="100"/>
      <c r="X882" s="100"/>
    </row>
    <row r="883" ht="14.25" customHeight="1">
      <c r="C883" s="49"/>
      <c r="Q883" s="51"/>
      <c r="V883" s="100"/>
      <c r="W883" s="100"/>
      <c r="X883" s="100"/>
    </row>
    <row r="884" ht="14.25" customHeight="1">
      <c r="C884" s="49"/>
      <c r="Q884" s="51"/>
      <c r="V884" s="100"/>
      <c r="W884" s="100"/>
      <c r="X884" s="100"/>
    </row>
    <row r="885" ht="14.25" customHeight="1">
      <c r="C885" s="49"/>
      <c r="Q885" s="51"/>
      <c r="V885" s="100"/>
      <c r="W885" s="100"/>
      <c r="X885" s="100"/>
    </row>
    <row r="886" ht="14.25" customHeight="1">
      <c r="C886" s="49"/>
      <c r="Q886" s="51"/>
      <c r="V886" s="100"/>
      <c r="W886" s="100"/>
      <c r="X886" s="100"/>
    </row>
    <row r="887" ht="14.25" customHeight="1">
      <c r="C887" s="49"/>
      <c r="Q887" s="51"/>
      <c r="V887" s="100"/>
      <c r="W887" s="100"/>
      <c r="X887" s="100"/>
    </row>
    <row r="888" ht="14.25" customHeight="1">
      <c r="C888" s="49"/>
      <c r="Q888" s="51"/>
      <c r="V888" s="100"/>
      <c r="W888" s="100"/>
      <c r="X888" s="100"/>
    </row>
    <row r="889" ht="14.25" customHeight="1">
      <c r="C889" s="49"/>
      <c r="Q889" s="51"/>
      <c r="V889" s="100"/>
      <c r="W889" s="100"/>
      <c r="X889" s="100"/>
    </row>
    <row r="890" ht="14.25" customHeight="1">
      <c r="C890" s="49"/>
      <c r="Q890" s="51"/>
      <c r="V890" s="100"/>
      <c r="W890" s="100"/>
      <c r="X890" s="100"/>
    </row>
    <row r="891" ht="14.25" customHeight="1">
      <c r="C891" s="49"/>
      <c r="Q891" s="51"/>
      <c r="V891" s="100"/>
      <c r="W891" s="100"/>
      <c r="X891" s="100"/>
    </row>
    <row r="892" ht="14.25" customHeight="1">
      <c r="C892" s="49"/>
      <c r="Q892" s="51"/>
      <c r="V892" s="100"/>
      <c r="W892" s="100"/>
      <c r="X892" s="100"/>
    </row>
    <row r="893" ht="14.25" customHeight="1">
      <c r="C893" s="49"/>
      <c r="Q893" s="51"/>
      <c r="V893" s="100"/>
      <c r="W893" s="100"/>
      <c r="X893" s="100"/>
    </row>
    <row r="894" ht="14.25" customHeight="1">
      <c r="C894" s="49"/>
      <c r="Q894" s="51"/>
      <c r="V894" s="100"/>
      <c r="W894" s="100"/>
      <c r="X894" s="100"/>
    </row>
    <row r="895" ht="14.25" customHeight="1">
      <c r="C895" s="49"/>
      <c r="Q895" s="51"/>
      <c r="V895" s="100"/>
      <c r="W895" s="100"/>
      <c r="X895" s="100"/>
    </row>
    <row r="896" ht="14.25" customHeight="1">
      <c r="C896" s="49"/>
      <c r="Q896" s="51"/>
      <c r="V896" s="100"/>
      <c r="W896" s="100"/>
      <c r="X896" s="100"/>
    </row>
    <row r="897" ht="14.25" customHeight="1">
      <c r="C897" s="49"/>
      <c r="Q897" s="51"/>
      <c r="V897" s="100"/>
      <c r="W897" s="100"/>
      <c r="X897" s="100"/>
    </row>
    <row r="898" ht="14.25" customHeight="1">
      <c r="C898" s="49"/>
      <c r="Q898" s="51"/>
      <c r="V898" s="100"/>
      <c r="W898" s="100"/>
      <c r="X898" s="100"/>
    </row>
    <row r="899" ht="14.25" customHeight="1">
      <c r="C899" s="49"/>
      <c r="Q899" s="51"/>
      <c r="V899" s="100"/>
      <c r="W899" s="100"/>
      <c r="X899" s="100"/>
    </row>
    <row r="900" ht="14.25" customHeight="1">
      <c r="C900" s="49"/>
      <c r="Q900" s="51"/>
      <c r="V900" s="100"/>
      <c r="W900" s="100"/>
      <c r="X900" s="100"/>
    </row>
    <row r="901" ht="14.25" customHeight="1">
      <c r="C901" s="49"/>
      <c r="Q901" s="51"/>
      <c r="V901" s="100"/>
      <c r="W901" s="100"/>
      <c r="X901" s="100"/>
    </row>
    <row r="902" ht="14.25" customHeight="1">
      <c r="C902" s="49"/>
      <c r="Q902" s="51"/>
      <c r="V902" s="100"/>
      <c r="W902" s="100"/>
      <c r="X902" s="100"/>
    </row>
    <row r="903" ht="14.25" customHeight="1">
      <c r="C903" s="49"/>
      <c r="Q903" s="51"/>
      <c r="V903" s="100"/>
      <c r="W903" s="100"/>
      <c r="X903" s="100"/>
    </row>
    <row r="904" ht="14.25" customHeight="1">
      <c r="C904" s="49"/>
      <c r="Q904" s="51"/>
      <c r="V904" s="100"/>
      <c r="W904" s="100"/>
      <c r="X904" s="100"/>
    </row>
    <row r="905" ht="14.25" customHeight="1">
      <c r="C905" s="49"/>
      <c r="Q905" s="51"/>
      <c r="V905" s="100"/>
      <c r="W905" s="100"/>
      <c r="X905" s="100"/>
    </row>
    <row r="906" ht="14.25" customHeight="1">
      <c r="C906" s="49"/>
      <c r="Q906" s="51"/>
      <c r="V906" s="100"/>
      <c r="W906" s="100"/>
      <c r="X906" s="100"/>
    </row>
    <row r="907" ht="14.25" customHeight="1">
      <c r="C907" s="49"/>
      <c r="Q907" s="51"/>
      <c r="V907" s="100"/>
      <c r="W907" s="100"/>
      <c r="X907" s="100"/>
    </row>
    <row r="908" ht="14.25" customHeight="1">
      <c r="C908" s="49"/>
      <c r="Q908" s="51"/>
      <c r="V908" s="100"/>
      <c r="W908" s="100"/>
      <c r="X908" s="100"/>
    </row>
    <row r="909" ht="14.25" customHeight="1">
      <c r="C909" s="49"/>
      <c r="Q909" s="51"/>
      <c r="V909" s="100"/>
      <c r="W909" s="100"/>
      <c r="X909" s="100"/>
    </row>
    <row r="910" ht="14.25" customHeight="1">
      <c r="C910" s="49"/>
      <c r="Q910" s="51"/>
      <c r="V910" s="100"/>
      <c r="W910" s="100"/>
      <c r="X910" s="100"/>
    </row>
    <row r="911" ht="14.25" customHeight="1">
      <c r="C911" s="49"/>
      <c r="Q911" s="51"/>
      <c r="V911" s="100"/>
      <c r="W911" s="100"/>
      <c r="X911" s="100"/>
    </row>
    <row r="912" ht="14.25" customHeight="1">
      <c r="C912" s="49"/>
      <c r="Q912" s="51"/>
      <c r="V912" s="100"/>
      <c r="W912" s="100"/>
      <c r="X912" s="100"/>
    </row>
    <row r="913" ht="14.25" customHeight="1">
      <c r="C913" s="49"/>
      <c r="Q913" s="51"/>
      <c r="V913" s="100"/>
      <c r="W913" s="100"/>
      <c r="X913" s="100"/>
    </row>
    <row r="914" ht="14.25" customHeight="1">
      <c r="C914" s="49"/>
      <c r="Q914" s="51"/>
      <c r="V914" s="100"/>
      <c r="W914" s="100"/>
      <c r="X914" s="100"/>
    </row>
    <row r="915" ht="14.25" customHeight="1">
      <c r="C915" s="49"/>
      <c r="Q915" s="51"/>
      <c r="V915" s="100"/>
      <c r="W915" s="100"/>
      <c r="X915" s="100"/>
    </row>
    <row r="916" ht="14.25" customHeight="1">
      <c r="C916" s="49"/>
      <c r="Q916" s="51"/>
      <c r="V916" s="100"/>
      <c r="W916" s="100"/>
      <c r="X916" s="100"/>
    </row>
    <row r="917" ht="14.25" customHeight="1">
      <c r="C917" s="49"/>
      <c r="Q917" s="51"/>
      <c r="V917" s="100"/>
      <c r="W917" s="100"/>
      <c r="X917" s="100"/>
    </row>
    <row r="918" ht="14.25" customHeight="1">
      <c r="C918" s="49"/>
      <c r="Q918" s="51"/>
      <c r="V918" s="100"/>
      <c r="W918" s="100"/>
      <c r="X918" s="100"/>
    </row>
    <row r="919" ht="14.25" customHeight="1">
      <c r="C919" s="49"/>
      <c r="Q919" s="51"/>
      <c r="V919" s="100"/>
      <c r="W919" s="100"/>
      <c r="X919" s="100"/>
    </row>
    <row r="920" ht="14.25" customHeight="1">
      <c r="C920" s="49"/>
      <c r="Q920" s="51"/>
      <c r="V920" s="100"/>
      <c r="W920" s="100"/>
      <c r="X920" s="100"/>
    </row>
    <row r="921" ht="14.25" customHeight="1">
      <c r="C921" s="49"/>
      <c r="Q921" s="51"/>
      <c r="V921" s="100"/>
      <c r="W921" s="100"/>
      <c r="X921" s="100"/>
    </row>
    <row r="922" ht="14.25" customHeight="1">
      <c r="C922" s="49"/>
      <c r="Q922" s="51"/>
      <c r="V922" s="100"/>
      <c r="W922" s="100"/>
      <c r="X922" s="100"/>
    </row>
    <row r="923" ht="14.25" customHeight="1">
      <c r="C923" s="49"/>
      <c r="Q923" s="51"/>
      <c r="V923" s="100"/>
      <c r="W923" s="100"/>
      <c r="X923" s="100"/>
    </row>
    <row r="924" ht="14.25" customHeight="1">
      <c r="C924" s="49"/>
      <c r="Q924" s="51"/>
      <c r="V924" s="100"/>
      <c r="W924" s="100"/>
      <c r="X924" s="100"/>
    </row>
    <row r="925" ht="14.25" customHeight="1">
      <c r="C925" s="49"/>
      <c r="Q925" s="51"/>
      <c r="V925" s="100"/>
      <c r="W925" s="100"/>
      <c r="X925" s="100"/>
    </row>
    <row r="926" ht="14.25" customHeight="1">
      <c r="C926" s="49"/>
      <c r="Q926" s="51"/>
      <c r="V926" s="100"/>
      <c r="W926" s="100"/>
      <c r="X926" s="100"/>
    </row>
    <row r="927" ht="14.25" customHeight="1">
      <c r="C927" s="49"/>
      <c r="Q927" s="51"/>
      <c r="V927" s="100"/>
      <c r="W927" s="100"/>
      <c r="X927" s="100"/>
    </row>
    <row r="928" ht="14.25" customHeight="1">
      <c r="C928" s="49"/>
      <c r="Q928" s="51"/>
      <c r="V928" s="100"/>
      <c r="W928" s="100"/>
      <c r="X928" s="100"/>
    </row>
    <row r="929" ht="14.25" customHeight="1">
      <c r="C929" s="49"/>
      <c r="Q929" s="51"/>
      <c r="V929" s="100"/>
      <c r="W929" s="100"/>
      <c r="X929" s="100"/>
    </row>
    <row r="930" ht="14.25" customHeight="1">
      <c r="C930" s="49"/>
      <c r="Q930" s="51"/>
      <c r="V930" s="100"/>
      <c r="W930" s="100"/>
      <c r="X930" s="100"/>
    </row>
    <row r="931" ht="14.25" customHeight="1">
      <c r="C931" s="49"/>
      <c r="Q931" s="51"/>
      <c r="V931" s="100"/>
      <c r="W931" s="100"/>
      <c r="X931" s="100"/>
    </row>
    <row r="932" ht="14.25" customHeight="1">
      <c r="C932" s="49"/>
      <c r="Q932" s="51"/>
      <c r="V932" s="100"/>
      <c r="W932" s="100"/>
      <c r="X932" s="100"/>
    </row>
    <row r="933" ht="14.25" customHeight="1">
      <c r="C933" s="49"/>
      <c r="Q933" s="51"/>
      <c r="V933" s="100"/>
      <c r="W933" s="100"/>
      <c r="X933" s="100"/>
    </row>
    <row r="934" ht="14.25" customHeight="1">
      <c r="C934" s="49"/>
      <c r="Q934" s="51"/>
      <c r="V934" s="100"/>
      <c r="W934" s="100"/>
      <c r="X934" s="100"/>
    </row>
    <row r="935" ht="14.25" customHeight="1">
      <c r="C935" s="49"/>
      <c r="Q935" s="51"/>
      <c r="V935" s="100"/>
      <c r="W935" s="100"/>
      <c r="X935" s="100"/>
    </row>
    <row r="936" ht="14.25" customHeight="1">
      <c r="C936" s="49"/>
      <c r="Q936" s="51"/>
      <c r="V936" s="100"/>
      <c r="W936" s="100"/>
      <c r="X936" s="100"/>
    </row>
    <row r="937" ht="14.25" customHeight="1">
      <c r="C937" s="49"/>
      <c r="Q937" s="51"/>
      <c r="V937" s="100"/>
      <c r="W937" s="100"/>
      <c r="X937" s="100"/>
    </row>
    <row r="938" ht="14.25" customHeight="1">
      <c r="C938" s="49"/>
      <c r="Q938" s="51"/>
      <c r="V938" s="100"/>
      <c r="W938" s="100"/>
      <c r="X938" s="100"/>
    </row>
    <row r="939" ht="14.25" customHeight="1">
      <c r="C939" s="49"/>
      <c r="Q939" s="51"/>
      <c r="V939" s="100"/>
      <c r="W939" s="100"/>
      <c r="X939" s="100"/>
    </row>
    <row r="940" ht="14.25" customHeight="1">
      <c r="C940" s="49"/>
      <c r="Q940" s="51"/>
      <c r="V940" s="100"/>
      <c r="W940" s="100"/>
      <c r="X940" s="100"/>
    </row>
    <row r="941" ht="14.25" customHeight="1">
      <c r="C941" s="49"/>
      <c r="Q941" s="51"/>
      <c r="V941" s="100"/>
      <c r="W941" s="100"/>
      <c r="X941" s="100"/>
    </row>
    <row r="942" ht="14.25" customHeight="1">
      <c r="C942" s="49"/>
      <c r="Q942" s="51"/>
      <c r="V942" s="100"/>
      <c r="W942" s="100"/>
      <c r="X942" s="100"/>
    </row>
    <row r="943" ht="14.25" customHeight="1">
      <c r="C943" s="49"/>
      <c r="Q943" s="51"/>
      <c r="V943" s="100"/>
      <c r="W943" s="100"/>
      <c r="X943" s="100"/>
    </row>
    <row r="944" ht="14.25" customHeight="1">
      <c r="C944" s="49"/>
      <c r="Q944" s="51"/>
      <c r="V944" s="100"/>
      <c r="W944" s="100"/>
      <c r="X944" s="100"/>
    </row>
    <row r="945" ht="14.25" customHeight="1">
      <c r="C945" s="49"/>
      <c r="Q945" s="51"/>
      <c r="V945" s="100"/>
      <c r="W945" s="100"/>
      <c r="X945" s="100"/>
    </row>
    <row r="946" ht="14.25" customHeight="1">
      <c r="C946" s="49"/>
      <c r="Q946" s="51"/>
      <c r="V946" s="100"/>
      <c r="W946" s="100"/>
      <c r="X946" s="100"/>
    </row>
    <row r="947" ht="14.25" customHeight="1">
      <c r="C947" s="49"/>
      <c r="Q947" s="51"/>
      <c r="V947" s="100"/>
      <c r="W947" s="100"/>
      <c r="X947" s="100"/>
    </row>
    <row r="948" ht="14.25" customHeight="1">
      <c r="C948" s="49"/>
      <c r="Q948" s="51"/>
      <c r="V948" s="100"/>
      <c r="W948" s="100"/>
      <c r="X948" s="100"/>
    </row>
    <row r="949" ht="14.25" customHeight="1">
      <c r="C949" s="49"/>
      <c r="Q949" s="51"/>
      <c r="V949" s="100"/>
      <c r="W949" s="100"/>
      <c r="X949" s="100"/>
    </row>
    <row r="950" ht="14.25" customHeight="1">
      <c r="C950" s="49"/>
      <c r="Q950" s="51"/>
      <c r="V950" s="100"/>
      <c r="W950" s="100"/>
      <c r="X950" s="100"/>
    </row>
    <row r="951" ht="14.25" customHeight="1">
      <c r="C951" s="49"/>
      <c r="Q951" s="51"/>
      <c r="V951" s="100"/>
      <c r="W951" s="100"/>
      <c r="X951" s="100"/>
    </row>
    <row r="952" ht="14.25" customHeight="1">
      <c r="C952" s="49"/>
      <c r="Q952" s="51"/>
      <c r="V952" s="100"/>
      <c r="W952" s="100"/>
      <c r="X952" s="100"/>
    </row>
    <row r="953" ht="14.25" customHeight="1">
      <c r="C953" s="49"/>
      <c r="Q953" s="51"/>
      <c r="V953" s="100"/>
      <c r="W953" s="100"/>
      <c r="X953" s="100"/>
    </row>
    <row r="954" ht="14.25" customHeight="1">
      <c r="C954" s="49"/>
      <c r="Q954" s="51"/>
      <c r="V954" s="100"/>
      <c r="W954" s="100"/>
      <c r="X954" s="100"/>
    </row>
    <row r="955" ht="14.25" customHeight="1">
      <c r="C955" s="49"/>
      <c r="Q955" s="51"/>
      <c r="V955" s="100"/>
      <c r="W955" s="100"/>
      <c r="X955" s="100"/>
    </row>
    <row r="956" ht="14.25" customHeight="1">
      <c r="C956" s="49"/>
      <c r="Q956" s="51"/>
      <c r="V956" s="100"/>
      <c r="W956" s="100"/>
      <c r="X956" s="100"/>
    </row>
    <row r="957" ht="14.25" customHeight="1">
      <c r="C957" s="49"/>
      <c r="Q957" s="51"/>
      <c r="V957" s="100"/>
      <c r="W957" s="100"/>
      <c r="X957" s="100"/>
    </row>
    <row r="958" ht="14.25" customHeight="1">
      <c r="C958" s="49"/>
      <c r="Q958" s="51"/>
      <c r="V958" s="100"/>
      <c r="W958" s="100"/>
      <c r="X958" s="100"/>
    </row>
    <row r="959" ht="14.25" customHeight="1">
      <c r="C959" s="49"/>
      <c r="Q959" s="51"/>
      <c r="V959" s="100"/>
      <c r="W959" s="100"/>
      <c r="X959" s="100"/>
    </row>
    <row r="960" ht="14.25" customHeight="1">
      <c r="C960" s="49"/>
      <c r="Q960" s="51"/>
      <c r="V960" s="100"/>
      <c r="W960" s="100"/>
      <c r="X960" s="100"/>
    </row>
    <row r="961" ht="14.25" customHeight="1">
      <c r="C961" s="49"/>
      <c r="Q961" s="51"/>
      <c r="V961" s="100"/>
      <c r="W961" s="100"/>
      <c r="X961" s="100"/>
    </row>
    <row r="962" ht="14.25" customHeight="1">
      <c r="C962" s="49"/>
      <c r="Q962" s="51"/>
      <c r="V962" s="100"/>
      <c r="W962" s="100"/>
      <c r="X962" s="100"/>
    </row>
    <row r="963" ht="14.25" customHeight="1">
      <c r="C963" s="49"/>
      <c r="Q963" s="51"/>
      <c r="V963" s="100"/>
      <c r="W963" s="100"/>
      <c r="X963" s="100"/>
    </row>
    <row r="964" ht="14.25" customHeight="1">
      <c r="C964" s="49"/>
      <c r="Q964" s="51"/>
      <c r="V964" s="100"/>
      <c r="W964" s="100"/>
      <c r="X964" s="100"/>
    </row>
    <row r="965" ht="14.25" customHeight="1">
      <c r="C965" s="49"/>
      <c r="Q965" s="51"/>
      <c r="V965" s="100"/>
      <c r="W965" s="100"/>
      <c r="X965" s="100"/>
    </row>
    <row r="966" ht="14.25" customHeight="1">
      <c r="C966" s="49"/>
      <c r="Q966" s="51"/>
      <c r="V966" s="100"/>
      <c r="W966" s="100"/>
      <c r="X966" s="100"/>
    </row>
    <row r="967" ht="14.25" customHeight="1">
      <c r="C967" s="49"/>
      <c r="Q967" s="51"/>
      <c r="V967" s="100"/>
      <c r="W967" s="100"/>
      <c r="X967" s="100"/>
    </row>
    <row r="968" ht="14.25" customHeight="1">
      <c r="C968" s="49"/>
      <c r="Q968" s="51"/>
      <c r="V968" s="100"/>
      <c r="W968" s="100"/>
      <c r="X968" s="100"/>
    </row>
    <row r="969" ht="14.25" customHeight="1">
      <c r="C969" s="49"/>
      <c r="Q969" s="51"/>
      <c r="V969" s="100"/>
      <c r="W969" s="100"/>
      <c r="X969" s="100"/>
    </row>
    <row r="970" ht="14.25" customHeight="1">
      <c r="C970" s="49"/>
      <c r="Q970" s="51"/>
      <c r="V970" s="100"/>
      <c r="W970" s="100"/>
      <c r="X970" s="100"/>
    </row>
    <row r="971" ht="14.25" customHeight="1">
      <c r="C971" s="49"/>
      <c r="Q971" s="51"/>
      <c r="V971" s="100"/>
      <c r="W971" s="100"/>
      <c r="X971" s="100"/>
    </row>
    <row r="972" ht="14.25" customHeight="1">
      <c r="C972" s="49"/>
      <c r="Q972" s="51"/>
      <c r="V972" s="100"/>
      <c r="W972" s="100"/>
      <c r="X972" s="100"/>
    </row>
    <row r="973" ht="14.25" customHeight="1">
      <c r="C973" s="49"/>
      <c r="Q973" s="51"/>
      <c r="V973" s="100"/>
      <c r="W973" s="100"/>
      <c r="X973" s="100"/>
    </row>
    <row r="974" ht="14.25" customHeight="1">
      <c r="C974" s="49"/>
      <c r="Q974" s="51"/>
      <c r="V974" s="100"/>
      <c r="W974" s="100"/>
      <c r="X974" s="100"/>
    </row>
    <row r="975" ht="14.25" customHeight="1">
      <c r="C975" s="49"/>
      <c r="Q975" s="51"/>
      <c r="V975" s="100"/>
      <c r="W975" s="100"/>
      <c r="X975" s="100"/>
    </row>
    <row r="976" ht="14.25" customHeight="1">
      <c r="C976" s="49"/>
      <c r="Q976" s="51"/>
      <c r="V976" s="100"/>
      <c r="W976" s="100"/>
      <c r="X976" s="100"/>
    </row>
    <row r="977" ht="14.25" customHeight="1">
      <c r="C977" s="49"/>
      <c r="Q977" s="51"/>
      <c r="V977" s="100"/>
      <c r="W977" s="100"/>
      <c r="X977" s="100"/>
    </row>
    <row r="978" ht="14.25" customHeight="1">
      <c r="C978" s="49"/>
      <c r="Q978" s="51"/>
      <c r="V978" s="100"/>
      <c r="W978" s="100"/>
      <c r="X978" s="100"/>
    </row>
    <row r="979" ht="14.25" customHeight="1">
      <c r="C979" s="49"/>
      <c r="Q979" s="51"/>
      <c r="V979" s="100"/>
      <c r="W979" s="100"/>
      <c r="X979" s="100"/>
    </row>
    <row r="980" ht="14.25" customHeight="1">
      <c r="C980" s="49"/>
      <c r="Q980" s="51"/>
      <c r="V980" s="100"/>
      <c r="W980" s="100"/>
      <c r="X980" s="100"/>
    </row>
    <row r="981" ht="14.25" customHeight="1">
      <c r="C981" s="49"/>
      <c r="Q981" s="51"/>
      <c r="V981" s="100"/>
      <c r="W981" s="100"/>
      <c r="X981" s="100"/>
    </row>
    <row r="982" ht="14.25" customHeight="1">
      <c r="C982" s="49"/>
      <c r="Q982" s="51"/>
      <c r="V982" s="100"/>
      <c r="W982" s="100"/>
      <c r="X982" s="100"/>
    </row>
    <row r="983" ht="14.25" customHeight="1">
      <c r="C983" s="49"/>
      <c r="Q983" s="51"/>
      <c r="V983" s="100"/>
      <c r="W983" s="100"/>
      <c r="X983" s="100"/>
    </row>
    <row r="984" ht="14.25" customHeight="1">
      <c r="C984" s="49"/>
      <c r="Q984" s="51"/>
      <c r="V984" s="100"/>
      <c r="W984" s="100"/>
      <c r="X984" s="100"/>
    </row>
    <row r="985" ht="14.25" customHeight="1">
      <c r="C985" s="49"/>
      <c r="Q985" s="51"/>
      <c r="V985" s="100"/>
      <c r="W985" s="100"/>
      <c r="X985" s="100"/>
    </row>
    <row r="986" ht="14.25" customHeight="1">
      <c r="C986" s="49"/>
      <c r="Q986" s="51"/>
      <c r="V986" s="100"/>
      <c r="W986" s="100"/>
      <c r="X986" s="100"/>
    </row>
    <row r="987" ht="14.25" customHeight="1">
      <c r="C987" s="49"/>
      <c r="Q987" s="51"/>
      <c r="V987" s="100"/>
      <c r="W987" s="100"/>
      <c r="X987" s="100"/>
    </row>
    <row r="988" ht="14.25" customHeight="1">
      <c r="C988" s="49"/>
      <c r="Q988" s="51"/>
      <c r="V988" s="100"/>
      <c r="W988" s="100"/>
      <c r="X988" s="100"/>
    </row>
    <row r="989" ht="14.25" customHeight="1">
      <c r="C989" s="49"/>
      <c r="Q989" s="51"/>
      <c r="V989" s="100"/>
      <c r="W989" s="100"/>
      <c r="X989" s="100"/>
    </row>
    <row r="990" ht="14.25" customHeight="1">
      <c r="C990" s="49"/>
      <c r="Q990" s="51"/>
      <c r="V990" s="100"/>
      <c r="W990" s="100"/>
      <c r="X990" s="100"/>
    </row>
    <row r="991" ht="14.25" customHeight="1">
      <c r="C991" s="49"/>
      <c r="Q991" s="51"/>
      <c r="V991" s="100"/>
      <c r="W991" s="100"/>
      <c r="X991" s="100"/>
    </row>
    <row r="992" ht="14.25" customHeight="1">
      <c r="C992" s="49"/>
      <c r="Q992" s="51"/>
      <c r="V992" s="100"/>
      <c r="W992" s="100"/>
      <c r="X992" s="100"/>
    </row>
    <row r="993" ht="14.25" customHeight="1">
      <c r="C993" s="49"/>
      <c r="Q993" s="51"/>
      <c r="V993" s="100"/>
      <c r="W993" s="100"/>
      <c r="X993" s="100"/>
    </row>
    <row r="994" ht="14.25" customHeight="1">
      <c r="C994" s="49"/>
      <c r="Q994" s="51"/>
      <c r="V994" s="100"/>
      <c r="W994" s="100"/>
      <c r="X994" s="100"/>
    </row>
    <row r="995" ht="14.25" customHeight="1">
      <c r="C995" s="49"/>
      <c r="Q995" s="51"/>
      <c r="V995" s="100"/>
      <c r="W995" s="100"/>
      <c r="X995" s="100"/>
    </row>
    <row r="996" ht="14.25" customHeight="1">
      <c r="C996" s="49"/>
      <c r="Q996" s="51"/>
      <c r="V996" s="100"/>
      <c r="W996" s="100"/>
      <c r="X996" s="100"/>
    </row>
    <row r="997" ht="14.25" customHeight="1">
      <c r="C997" s="49"/>
      <c r="Q997" s="51"/>
      <c r="V997" s="100"/>
      <c r="W997" s="100"/>
      <c r="X997" s="100"/>
    </row>
    <row r="998" ht="14.25" customHeight="1">
      <c r="C998" s="49"/>
      <c r="Q998" s="51"/>
      <c r="V998" s="100"/>
      <c r="W998" s="100"/>
      <c r="X998" s="100"/>
    </row>
    <row r="999" ht="14.25" customHeight="1">
      <c r="C999" s="49"/>
      <c r="Q999" s="51"/>
      <c r="V999" s="100"/>
      <c r="W999" s="100"/>
      <c r="X999" s="100"/>
    </row>
    <row r="1000" ht="14.25" customHeight="1">
      <c r="C1000" s="49"/>
      <c r="Q1000" s="51"/>
      <c r="V1000" s="100"/>
      <c r="W1000" s="100"/>
      <c r="X1000" s="100"/>
    </row>
  </sheetData>
  <mergeCells count="2">
    <mergeCell ref="S2:T2"/>
    <mergeCell ref="V2:W2"/>
  </mergeCells>
  <printOptions/>
  <pageMargins bottom="0.75" footer="0.0" header="0.0" left="0.7" right="0.7" top="0.75"/>
  <pageSetup scale="87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2012-03-13T15:14:18Z</dcterms:created>
  <dc:creator>user</dc:creator>
</cp:coreProperties>
</file>